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Deckblatt" sheetId="1" r:id="rId1"/>
    <sheet name="10 m Einzel" sheetId="2" r:id="rId2"/>
    <sheet name="Mannschaft 10 m" sheetId="3" r:id="rId3"/>
    <sheet name="Finale 10 m Einzel" sheetId="4" r:id="rId4"/>
    <sheet name="30 m stehend" sheetId="5" r:id="rId5"/>
    <sheet name="30 m kniend" sheetId="6" r:id="rId6"/>
    <sheet name="30 m Einzel Kombination" sheetId="7" r:id="rId7"/>
    <sheet name="Einzelfinale 30" sheetId="8" r:id="rId8"/>
    <sheet name="Mannschaft 30 m" sheetId="9" r:id="rId9"/>
    <sheet name="Kombination 10 + 30" sheetId="10" r:id="rId10"/>
  </sheets>
  <definedNames>
    <definedName name="_xlnm.Print_Area" localSheetId="1">'10 m Einzel'!$A$1:$K$89</definedName>
    <definedName name="_xlnm.Print_Area" localSheetId="5">'30 m kniend'!$A$1:$H$37</definedName>
    <definedName name="_xlnm.Print_Area" localSheetId="4">'30 m stehend'!$A$1:$H$81</definedName>
  </definedNames>
  <calcPr fullCalcOnLoad="1"/>
</workbook>
</file>

<file path=xl/sharedStrings.xml><?xml version="1.0" encoding="utf-8"?>
<sst xmlns="http://schemas.openxmlformats.org/spreadsheetml/2006/main" count="824" uniqueCount="239">
  <si>
    <t>Armbrust, Kombination 30 + 10 m</t>
  </si>
  <si>
    <t>Rang</t>
  </si>
  <si>
    <t>Name</t>
  </si>
  <si>
    <t>Vorname</t>
  </si>
  <si>
    <t>Verein</t>
  </si>
  <si>
    <t>Einzel-ergebnis</t>
  </si>
  <si>
    <t>Armbrust 10 m</t>
  </si>
  <si>
    <t>Armbrust 30 m</t>
  </si>
  <si>
    <t>Gesamt</t>
  </si>
  <si>
    <t>Loretz</t>
  </si>
  <si>
    <t>Stephan</t>
  </si>
  <si>
    <t>Ettiswil</t>
  </si>
  <si>
    <t>Graber-Marbach</t>
  </si>
  <si>
    <t>Nadja</t>
  </si>
  <si>
    <t>Zürcher</t>
  </si>
  <si>
    <t>Heidi</t>
  </si>
  <si>
    <t>Höngg</t>
  </si>
  <si>
    <t>Guignard-Schnyder</t>
  </si>
  <si>
    <t>Silvia</t>
  </si>
  <si>
    <t>Greder</t>
  </si>
  <si>
    <t>Christian</t>
  </si>
  <si>
    <t>Schnyder</t>
  </si>
  <si>
    <t>Reto</t>
  </si>
  <si>
    <t>Münster/Tirol</t>
  </si>
  <si>
    <t>Zahnd</t>
  </si>
  <si>
    <t>Monika</t>
  </si>
  <si>
    <t>Bern I</t>
  </si>
  <si>
    <t>Vogt</t>
  </si>
  <si>
    <t>Bernd</t>
  </si>
  <si>
    <t>Marti</t>
  </si>
  <si>
    <t>Roland</t>
  </si>
  <si>
    <t>Friedrich</t>
  </si>
  <si>
    <t>Markus</t>
  </si>
  <si>
    <t>Wirth</t>
  </si>
  <si>
    <t>Andreas</t>
  </si>
  <si>
    <t>Kolinsky</t>
  </si>
  <si>
    <t>Wendel</t>
  </si>
  <si>
    <t>Jörg</t>
  </si>
  <si>
    <t>Neuenkirchen</t>
  </si>
  <si>
    <t>Köhler</t>
  </si>
  <si>
    <t>Hans-Jürgen</t>
  </si>
  <si>
    <t>Küllmar</t>
  </si>
  <si>
    <t>Karin</t>
  </si>
  <si>
    <t xml:space="preserve">Untertrifaller </t>
  </si>
  <si>
    <t>Eva</t>
  </si>
  <si>
    <t>Wimpissinger</t>
  </si>
  <si>
    <t>Stefan</t>
  </si>
  <si>
    <t>Hussl</t>
  </si>
  <si>
    <t>Vinzenz</t>
  </si>
  <si>
    <t>Harbach</t>
  </si>
  <si>
    <t>Frank</t>
  </si>
  <si>
    <t>Sulzbach I</t>
  </si>
  <si>
    <t>Grode</t>
  </si>
  <si>
    <t>Rink</t>
  </si>
  <si>
    <t>Wolfgang</t>
  </si>
  <si>
    <t>Nikl</t>
  </si>
  <si>
    <t>Landstuhl I</t>
  </si>
  <si>
    <t>Manger</t>
  </si>
  <si>
    <t>Sandra</t>
  </si>
  <si>
    <t>Reichhuber</t>
  </si>
  <si>
    <t xml:space="preserve">Endres </t>
  </si>
  <si>
    <t>Kansy</t>
  </si>
  <si>
    <t>Klaus</t>
  </si>
  <si>
    <t>Rapp</t>
  </si>
  <si>
    <t>Michaela</t>
  </si>
  <si>
    <t>Sulzbach II</t>
  </si>
  <si>
    <t>Braun</t>
  </si>
  <si>
    <t>Harold</t>
  </si>
  <si>
    <t>Knoch</t>
  </si>
  <si>
    <t>Armbrust, 10 m 60 Einzel</t>
  </si>
  <si>
    <t>Tanja</t>
  </si>
  <si>
    <t>Florian</t>
  </si>
  <si>
    <t>Anspach</t>
  </si>
  <si>
    <t>Thomas</t>
  </si>
  <si>
    <t>Heringer</t>
  </si>
  <si>
    <t>Hassloch</t>
  </si>
  <si>
    <t>Kuckert</t>
  </si>
  <si>
    <t>Michael</t>
  </si>
  <si>
    <t>Lambrecht</t>
  </si>
  <si>
    <t>Matrai</t>
  </si>
  <si>
    <t>Istvan</t>
  </si>
  <si>
    <t>Glaser</t>
  </si>
  <si>
    <t>Gamber</t>
  </si>
  <si>
    <t>Sigrid</t>
  </si>
  <si>
    <t>Singler</t>
  </si>
  <si>
    <t>Josef</t>
  </si>
  <si>
    <t>Oggersheim</t>
  </si>
  <si>
    <t>Elke</t>
  </si>
  <si>
    <t>Machauer</t>
  </si>
  <si>
    <t>Kurz</t>
  </si>
  <si>
    <t>Hans-Georg</t>
  </si>
  <si>
    <t>Simon</t>
  </si>
  <si>
    <t>Christoph</t>
  </si>
  <si>
    <t>Armbrust, 10 m 60 Mannschaft</t>
  </si>
  <si>
    <t>Mannschafts-ergebnis</t>
  </si>
  <si>
    <t>Armbrust, 30 m stehend</t>
  </si>
  <si>
    <t>Schueller</t>
  </si>
  <si>
    <t>Pascal</t>
  </si>
  <si>
    <t>Stoller</t>
  </si>
  <si>
    <t>Jack</t>
  </si>
  <si>
    <t>Zundert</t>
  </si>
  <si>
    <t>Marbach</t>
  </si>
  <si>
    <t>Kari</t>
  </si>
  <si>
    <t>Harlacher</t>
  </si>
  <si>
    <t>Renato</t>
  </si>
  <si>
    <t>König</t>
  </si>
  <si>
    <t>Robert</t>
  </si>
  <si>
    <t>Bern II</t>
  </si>
  <si>
    <t>Patrick</t>
  </si>
  <si>
    <t>Mathias</t>
  </si>
  <si>
    <t>Malkowski</t>
  </si>
  <si>
    <t>Michaelis</t>
  </si>
  <si>
    <t>Jochen</t>
  </si>
  <si>
    <t>Peter</t>
  </si>
  <si>
    <t>Steiner</t>
  </si>
  <si>
    <t>Samuel</t>
  </si>
  <si>
    <t>Molzahn</t>
  </si>
  <si>
    <t>Dominik</t>
  </si>
  <si>
    <t>Roelands</t>
  </si>
  <si>
    <t>Adrie</t>
  </si>
  <si>
    <t>Hinnen</t>
  </si>
  <si>
    <t>Daniel</t>
  </si>
  <si>
    <t>Thurau</t>
  </si>
  <si>
    <t>Detlev</t>
  </si>
  <si>
    <t>Salvisberg</t>
  </si>
  <si>
    <t>Mario</t>
  </si>
  <si>
    <t>Kurt</t>
  </si>
  <si>
    <t>Frey</t>
  </si>
  <si>
    <t>Andre</t>
  </si>
  <si>
    <t>Armbrust, 30 m kniend</t>
  </si>
  <si>
    <t>Armbrust, 30 m Einzel Kombination</t>
  </si>
  <si>
    <t>stehend</t>
  </si>
  <si>
    <t>Finale</t>
  </si>
  <si>
    <t>kniend</t>
  </si>
  <si>
    <t>Nachname</t>
  </si>
  <si>
    <t>Grund-durchgang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</si>
  <si>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</si>
  <si>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</si>
  <si>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</si>
  <si>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</si>
  <si>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</si>
  <si>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</si>
  <si>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</si>
  <si>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</si>
  <si>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</si>
  <si>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</si>
  <si>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Tiroler Landes-Schützenbund</t>
  </si>
  <si>
    <t>A-6010 Innsbruck Neues Landhaus, Boznerplatz 6, Telefon und Fax 0512 588190</t>
  </si>
  <si>
    <t>email: tlsb@aon.at , homepage www.tlsb.at</t>
  </si>
  <si>
    <t>Landessportleiter Armbrust – Friedl Anrain, Entgasse 405 b, 6232 Münster</t>
  </si>
  <si>
    <t>ERGEBNISLISTE</t>
  </si>
  <si>
    <t>************</t>
  </si>
  <si>
    <t>A R M B R U S T</t>
  </si>
  <si>
    <t>10 m  ************** 30 m</t>
  </si>
  <si>
    <t>IVC-Euroliga Finale</t>
  </si>
  <si>
    <t>in Innsbruck/Arzl</t>
  </si>
  <si>
    <t>GESAMTLEITUNG</t>
  </si>
  <si>
    <t>Lsplt.  Anrain Friedl - Tirol/ AUT</t>
  </si>
  <si>
    <t>Sportliche LEITUNG</t>
  </si>
  <si>
    <t>KUCKERT Michael - Deutschland</t>
  </si>
  <si>
    <t>AUSWERTUNG/STANDAUFSICHT</t>
  </si>
  <si>
    <t>Jessner Alexander – AUT</t>
  </si>
  <si>
    <t>ANRAIN Fabian – AUT</t>
  </si>
  <si>
    <t>IVC Euroliga - Finale 2007</t>
  </si>
  <si>
    <t>Innsbruck-Arzl, 6. Oktober 2007</t>
  </si>
  <si>
    <r>
      <t xml:space="preserve">Armbrust 10 m, </t>
    </r>
    <r>
      <rPr>
        <b/>
        <sz val="22"/>
        <rFont val="Arial"/>
        <family val="2"/>
      </rPr>
      <t xml:space="preserve">Finale </t>
    </r>
  </si>
  <si>
    <r>
      <t xml:space="preserve">Armbrust 30 m, </t>
    </r>
    <r>
      <rPr>
        <b/>
        <sz val="22"/>
        <rFont val="Arial"/>
        <family val="2"/>
      </rPr>
      <t xml:space="preserve">Finale </t>
    </r>
  </si>
  <si>
    <t>Hofbauer Manfred -AUT</t>
  </si>
  <si>
    <t>Wagger Peter - AUT</t>
  </si>
  <si>
    <t xml:space="preserve">Tel. +43 5337 8375, Mobil +43 664 838 9042, e-mail: friedl.anrain@chello.at </t>
  </si>
  <si>
    <t>Burri</t>
  </si>
  <si>
    <t>Dietsche</t>
  </si>
  <si>
    <t>Rink-Prager</t>
  </si>
  <si>
    <t>Bund München I</t>
  </si>
  <si>
    <t>Winkler-Hübsch</t>
  </si>
  <si>
    <t>Dorothea</t>
  </si>
  <si>
    <t>Lindlar</t>
  </si>
  <si>
    <t>Schumann</t>
  </si>
  <si>
    <t>Hetterling</t>
  </si>
  <si>
    <t>Matthias</t>
  </si>
  <si>
    <t>Rohrer</t>
  </si>
  <si>
    <t>Max</t>
  </si>
  <si>
    <t>Steiermark Nord</t>
  </si>
  <si>
    <t>Hans Georg</t>
  </si>
  <si>
    <t>Graber-Marb.</t>
  </si>
  <si>
    <t>Hans-Jörg</t>
  </si>
  <si>
    <t>Vogl</t>
  </si>
  <si>
    <t>Joachim</t>
  </si>
  <si>
    <t>Wurzer</t>
  </si>
  <si>
    <t>Kammerlander</t>
  </si>
  <si>
    <t>Knopp</t>
  </si>
  <si>
    <t>Achim</t>
  </si>
  <si>
    <t>Christine</t>
  </si>
  <si>
    <t>SG Landstuhl</t>
  </si>
  <si>
    <t>Marc</t>
  </si>
  <si>
    <t>Spillner</t>
  </si>
  <si>
    <t>Alexander</t>
  </si>
  <si>
    <t>Scherer</t>
  </si>
  <si>
    <t>Kemeter</t>
  </si>
  <si>
    <t xml:space="preserve">Peter </t>
  </si>
  <si>
    <t>Aumann</t>
  </si>
  <si>
    <t>Untertrifaller</t>
  </si>
  <si>
    <t>Kyek</t>
  </si>
  <si>
    <t>Dieter</t>
  </si>
  <si>
    <t>Schwaiger</t>
  </si>
  <si>
    <t>Schultheiss</t>
  </si>
  <si>
    <t>Bekhaven v.</t>
  </si>
  <si>
    <t>Bund München</t>
  </si>
  <si>
    <t>Mölg</t>
  </si>
  <si>
    <t>Gerber</t>
  </si>
  <si>
    <t>Anita</t>
  </si>
  <si>
    <t>Ebnöther</t>
  </si>
  <si>
    <t>Hübsch</t>
  </si>
  <si>
    <t>Olaf</t>
  </si>
  <si>
    <t>Weihl</t>
  </si>
  <si>
    <t>Ascher</t>
  </si>
  <si>
    <t>Gavo</t>
  </si>
  <si>
    <t>Nils</t>
  </si>
  <si>
    <t>Kitsch</t>
  </si>
  <si>
    <t>Frommlett</t>
  </si>
  <si>
    <t>Franz-Peter</t>
  </si>
  <si>
    <t>Heinen</t>
  </si>
  <si>
    <t>Reiner</t>
  </si>
  <si>
    <t>Bachhofer</t>
  </si>
  <si>
    <t>Stalder</t>
  </si>
  <si>
    <t>Menzel</t>
  </si>
  <si>
    <t>Matrar</t>
  </si>
  <si>
    <t>Gerd</t>
  </si>
  <si>
    <t>PSSB Junioren</t>
  </si>
  <si>
    <t>Bichler</t>
  </si>
  <si>
    <t>Nummer</t>
  </si>
  <si>
    <t>Bekhoven v.</t>
  </si>
  <si>
    <t>Szymicowiak</t>
  </si>
  <si>
    <t>Singler Josef - DE</t>
  </si>
  <si>
    <t>Komb.</t>
  </si>
  <si>
    <t>Stechen</t>
  </si>
  <si>
    <t>Bern 1</t>
  </si>
  <si>
    <t>Sulzbach 1</t>
  </si>
  <si>
    <t>Sulzbach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</si>
</sst>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22"/>
      <name val="Helv"/>
      <family val="0"/>
    </font>
    <font>
      <sz val="22"/>
      <name val="Helv"/>
      <family val="0"/>
    </font>
    <font>
      <sz val="13"/>
      <name val="Helv"/>
      <family val="0"/>
    </font>
    <font>
      <b/>
      <sz val="22"/>
      <color indexed="12"/>
      <name val="Helv"/>
      <family val="0"/>
    </font>
    <font>
      <b/>
      <sz val="26"/>
      <color indexed="10"/>
      <name val="Helv"/>
      <family val="0"/>
    </font>
    <font>
      <b/>
      <sz val="26"/>
      <name val="Helv"/>
      <family val="0"/>
    </font>
    <font>
      <b/>
      <sz val="7"/>
      <name val="Helv"/>
      <family val="0"/>
    </font>
    <font>
      <b/>
      <sz val="22"/>
      <name val="Arial"/>
      <family val="2"/>
    </font>
    <font>
      <b/>
      <sz val="20"/>
      <name val="Bradley Hand ITC"/>
      <family val="4"/>
    </font>
    <font>
      <u val="single"/>
      <sz val="10"/>
      <color indexed="12"/>
      <name val="Arial"/>
      <family val="0"/>
    </font>
    <font>
      <sz val="34"/>
      <color indexed="12"/>
      <name val="Arial Rounded MT Bold"/>
      <family val="2"/>
    </font>
    <font>
      <sz val="12"/>
      <name val="Times New Roman"/>
      <family val="1"/>
    </font>
    <font>
      <b/>
      <sz val="36"/>
      <color indexed="12"/>
      <name val="Arial Rounded MT Bold"/>
      <family val="2"/>
    </font>
    <font>
      <sz val="26"/>
      <name val="Arial Rounded MT Bold"/>
      <family val="2"/>
    </font>
    <font>
      <sz val="14"/>
      <name val="Times New Roman"/>
      <family val="1"/>
    </font>
    <font>
      <b/>
      <sz val="36"/>
      <name val="Arial Rounded MT Bold"/>
      <family val="2"/>
    </font>
    <font>
      <b/>
      <sz val="28"/>
      <name val="Arial Rounded MT Bold"/>
      <family val="2"/>
    </font>
    <font>
      <b/>
      <sz val="18"/>
      <name val="Arial Rounded MT Bold"/>
      <family val="2"/>
    </font>
    <font>
      <sz val="28"/>
      <name val="Arial Rounded MT Bold"/>
      <family val="2"/>
    </font>
    <font>
      <sz val="14"/>
      <color indexed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16"/>
      <name val="Arial Rounded MT Bold"/>
      <family val="2"/>
    </font>
    <font>
      <sz val="12"/>
      <color indexed="12"/>
      <name val="Arial Rounded MT Bold"/>
      <family val="2"/>
    </font>
    <font>
      <sz val="12"/>
      <name val="Arial Rounded MT Bold"/>
      <family val="2"/>
    </font>
    <font>
      <u val="single"/>
      <sz val="10"/>
      <color indexed="36"/>
      <name val="Arial"/>
      <family val="0"/>
    </font>
    <font>
      <sz val="8"/>
      <name val="Helv"/>
      <family val="0"/>
    </font>
    <font>
      <b/>
      <sz val="6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2" borderId="13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4" fillId="0" borderId="1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4" fillId="4" borderId="4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 wrapText="1"/>
    </xf>
    <xf numFmtId="0" fontId="14" fillId="4" borderId="1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7" fillId="0" borderId="0" xfId="18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1" fillId="0" borderId="1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44" fillId="2" borderId="17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15" fontId="3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38100</xdr:rowOff>
    </xdr:from>
    <xdr:to>
      <xdr:col>4</xdr:col>
      <xdr:colOff>38100</xdr:colOff>
      <xdr:row>0</xdr:row>
      <xdr:rowOff>876300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8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1</xdr:row>
      <xdr:rowOff>0</xdr:rowOff>
    </xdr:from>
    <xdr:ext cx="190500" cy="257175"/>
    <xdr:sp>
      <xdr:nvSpPr>
        <xdr:cNvPr id="2" name="TextBox 6"/>
        <xdr:cNvSpPr txBox="1">
          <a:spLocks noChangeArrowheads="1"/>
        </xdr:cNvSpPr>
      </xdr:nvSpPr>
      <xdr:spPr>
        <a:xfrm>
          <a:off x="4800600" y="914400"/>
          <a:ext cx="1905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447675</xdr:colOff>
      <xdr:row>0</xdr:row>
      <xdr:rowOff>0</xdr:rowOff>
    </xdr:from>
    <xdr:to>
      <xdr:col>6</xdr:col>
      <xdr:colOff>723900</xdr:colOff>
      <xdr:row>1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9525</xdr:rowOff>
    </xdr:from>
    <xdr:to>
      <xdr:col>3</xdr:col>
      <xdr:colOff>38100</xdr:colOff>
      <xdr:row>33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rcRect t="29235" b="13447"/>
        <a:stretch>
          <a:fillRect/>
        </a:stretch>
      </xdr:blipFill>
      <xdr:spPr>
        <a:xfrm>
          <a:off x="95250" y="8401050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</xdr:row>
      <xdr:rowOff>19050</xdr:rowOff>
    </xdr:from>
    <xdr:to>
      <xdr:col>6</xdr:col>
      <xdr:colOff>361950</xdr:colOff>
      <xdr:row>33</xdr:row>
      <xdr:rowOff>114300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rcRect l="2963" t="2377" r="3431" b="77243"/>
        <a:stretch>
          <a:fillRect/>
        </a:stretch>
      </xdr:blipFill>
      <xdr:spPr>
        <a:xfrm>
          <a:off x="3095625" y="8410575"/>
          <a:ext cx="1838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34</xdr:row>
      <xdr:rowOff>66675</xdr:rowOff>
    </xdr:from>
    <xdr:to>
      <xdr:col>4</xdr:col>
      <xdr:colOff>409575</xdr:colOff>
      <xdr:row>38</xdr:row>
      <xdr:rowOff>95250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9105900"/>
          <a:ext cx="1514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32</xdr:row>
      <xdr:rowOff>133350</xdr:rowOff>
    </xdr:from>
    <xdr:to>
      <xdr:col>13</xdr:col>
      <xdr:colOff>28575</xdr:colOff>
      <xdr:row>57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19550"/>
          <a:ext cx="32385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85725</xdr:rowOff>
    </xdr:from>
    <xdr:to>
      <xdr:col>11</xdr:col>
      <xdr:colOff>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85725"/>
          <a:ext cx="962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47625</xdr:rowOff>
    </xdr:from>
    <xdr:to>
      <xdr:col>11</xdr:col>
      <xdr:colOff>742950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7625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0</xdr:row>
      <xdr:rowOff>0</xdr:rowOff>
    </xdr:from>
    <xdr:to>
      <xdr:col>23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247650</xdr:rowOff>
    </xdr:from>
    <xdr:to>
      <xdr:col>3</xdr:col>
      <xdr:colOff>504825</xdr:colOff>
      <xdr:row>15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rcRect t="29235" b="13447"/>
        <a:stretch>
          <a:fillRect/>
        </a:stretch>
      </xdr:blipFill>
      <xdr:spPr>
        <a:xfrm>
          <a:off x="95250" y="5200650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13</xdr:row>
      <xdr:rowOff>171450</xdr:rowOff>
    </xdr:from>
    <xdr:to>
      <xdr:col>23</xdr:col>
      <xdr:colOff>257175</xdr:colOff>
      <xdr:row>15</xdr:row>
      <xdr:rowOff>123825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5124450"/>
          <a:ext cx="1885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371475</xdr:rowOff>
    </xdr:from>
    <xdr:to>
      <xdr:col>11</xdr:col>
      <xdr:colOff>85725</xdr:colOff>
      <xdr:row>15</xdr:row>
      <xdr:rowOff>57150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rcRect l="2963" t="2377" r="3431" b="77243"/>
        <a:stretch>
          <a:fillRect/>
        </a:stretch>
      </xdr:blipFill>
      <xdr:spPr>
        <a:xfrm>
          <a:off x="3571875" y="5324475"/>
          <a:ext cx="1838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9525</xdr:rowOff>
    </xdr:from>
    <xdr:to>
      <xdr:col>8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9525</xdr:rowOff>
    </xdr:from>
    <xdr:to>
      <xdr:col>8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95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13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0</xdr:rowOff>
    </xdr:from>
    <xdr:to>
      <xdr:col>17</xdr:col>
      <xdr:colOff>628650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123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13</xdr:row>
      <xdr:rowOff>247650</xdr:rowOff>
    </xdr:from>
    <xdr:to>
      <xdr:col>10</xdr:col>
      <xdr:colOff>133350</xdr:colOff>
      <xdr:row>15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2996" t="2328" r="3370" b="77360"/>
        <a:stretch>
          <a:fillRect/>
        </a:stretch>
      </xdr:blipFill>
      <xdr:spPr>
        <a:xfrm>
          <a:off x="3257550" y="5200650"/>
          <a:ext cx="2609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247650</xdr:rowOff>
    </xdr:from>
    <xdr:to>
      <xdr:col>2</xdr:col>
      <xdr:colOff>819150</xdr:colOff>
      <xdr:row>15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t="29032" b="13548"/>
        <a:stretch>
          <a:fillRect/>
        </a:stretch>
      </xdr:blipFill>
      <xdr:spPr>
        <a:xfrm>
          <a:off x="19050" y="5200650"/>
          <a:ext cx="2552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13</xdr:row>
      <xdr:rowOff>266700</xdr:rowOff>
    </xdr:from>
    <xdr:to>
      <xdr:col>17</xdr:col>
      <xdr:colOff>400050</xdr:colOff>
      <xdr:row>16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521970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0</xdr:row>
      <xdr:rowOff>0</xdr:rowOff>
    </xdr:from>
    <xdr:to>
      <xdr:col>13</xdr:col>
      <xdr:colOff>695325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104775</xdr:rowOff>
    </xdr:from>
    <xdr:to>
      <xdr:col>2</xdr:col>
      <xdr:colOff>333375</xdr:colOff>
      <xdr:row>40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29032" b="13548"/>
        <a:stretch>
          <a:fillRect/>
        </a:stretch>
      </xdr:blipFill>
      <xdr:spPr>
        <a:xfrm>
          <a:off x="0" y="7877175"/>
          <a:ext cx="1847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38</xdr:row>
      <xdr:rowOff>19050</xdr:rowOff>
    </xdr:from>
    <xdr:to>
      <xdr:col>13</xdr:col>
      <xdr:colOff>733425</xdr:colOff>
      <xdr:row>41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963" t="2377" r="3431" b="77243"/>
        <a:stretch>
          <a:fillRect/>
        </a:stretch>
      </xdr:blipFill>
      <xdr:spPr>
        <a:xfrm>
          <a:off x="3743325" y="7953375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152400</xdr:rowOff>
    </xdr:from>
    <xdr:to>
      <xdr:col>7</xdr:col>
      <xdr:colOff>304800</xdr:colOff>
      <xdr:row>41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79248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iedl.anrain@chello.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30"/>
  <sheetViews>
    <sheetView workbookViewId="0" topLeftCell="A22">
      <selection activeCell="A7" sqref="A7:D13"/>
    </sheetView>
  </sheetViews>
  <sheetFormatPr defaultColWidth="11.421875" defaultRowHeight="12.75"/>
  <sheetData>
    <row r="1" ht="72" customHeight="1"/>
    <row r="2" ht="29.25">
      <c r="D2" s="70" t="s">
        <v>146</v>
      </c>
    </row>
    <row r="3" ht="12.75">
      <c r="D3" s="55" t="s">
        <v>147</v>
      </c>
    </row>
    <row r="4" ht="12.75">
      <c r="D4" s="55" t="s">
        <v>148</v>
      </c>
    </row>
    <row r="5" ht="15.75">
      <c r="D5" s="71" t="s">
        <v>149</v>
      </c>
    </row>
    <row r="6" ht="12.75">
      <c r="D6" s="104" t="s">
        <v>169</v>
      </c>
    </row>
    <row r="9" ht="41.25">
      <c r="D9" s="72" t="s">
        <v>150</v>
      </c>
    </row>
    <row r="10" ht="17.25" customHeight="1">
      <c r="D10" s="73" t="s">
        <v>151</v>
      </c>
    </row>
    <row r="11" ht="44.25">
      <c r="D11" s="74" t="s">
        <v>152</v>
      </c>
    </row>
    <row r="12" ht="32.25">
      <c r="D12" s="75" t="s">
        <v>153</v>
      </c>
    </row>
    <row r="13" ht="18.75">
      <c r="D13" s="76"/>
    </row>
    <row r="14" ht="44.25">
      <c r="D14" s="77" t="s">
        <v>154</v>
      </c>
    </row>
    <row r="15" spans="3:5" ht="34.5">
      <c r="C15" s="157">
        <v>39361</v>
      </c>
      <c r="D15" s="157"/>
      <c r="E15" s="157"/>
    </row>
    <row r="16" ht="22.5">
      <c r="D16" s="78" t="s">
        <v>155</v>
      </c>
    </row>
    <row r="17" ht="18" customHeight="1">
      <c r="D17" s="79"/>
    </row>
    <row r="18" ht="18">
      <c r="D18" s="80" t="s">
        <v>156</v>
      </c>
    </row>
    <row r="19" ht="18">
      <c r="D19" s="81" t="s">
        <v>157</v>
      </c>
    </row>
    <row r="20" ht="18">
      <c r="D20" s="82"/>
    </row>
    <row r="21" ht="18">
      <c r="D21" s="80" t="s">
        <v>158</v>
      </c>
    </row>
    <row r="22" ht="19.5">
      <c r="D22" s="83" t="s">
        <v>159</v>
      </c>
    </row>
    <row r="23" ht="10.5" customHeight="1">
      <c r="D23" s="81"/>
    </row>
    <row r="24" ht="15">
      <c r="D24" s="84" t="s">
        <v>160</v>
      </c>
    </row>
    <row r="25" ht="15">
      <c r="D25" s="85" t="s">
        <v>167</v>
      </c>
    </row>
    <row r="26" ht="15">
      <c r="D26" s="85" t="s">
        <v>161</v>
      </c>
    </row>
    <row r="27" ht="15">
      <c r="D27" s="85" t="s">
        <v>168</v>
      </c>
    </row>
    <row r="28" ht="15">
      <c r="D28" s="85" t="s">
        <v>233</v>
      </c>
    </row>
    <row r="29" ht="15">
      <c r="D29" s="85" t="s">
        <v>162</v>
      </c>
    </row>
    <row r="30" ht="15">
      <c r="D30" s="85"/>
    </row>
  </sheetData>
  <mergeCells count="1">
    <mergeCell ref="C15:E15"/>
  </mergeCells>
  <hyperlinks>
    <hyperlink ref="D6" r:id="rId1" display="mailto:friedl.anrain@chello.at"/>
  </hyperlinks>
  <printOptions horizontalCentered="1" verticalCentered="1"/>
  <pageMargins left="0.7874015748031497" right="0.7874015748031497" top="0.53" bottom="0.58" header="0.5118110236220472" footer="0.5118110236220472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7" sqref="A7:D13"/>
    </sheetView>
  </sheetViews>
  <sheetFormatPr defaultColWidth="11.421875" defaultRowHeight="12.75"/>
  <cols>
    <col min="1" max="1" width="5.8515625" style="29" customWidth="1"/>
    <col min="2" max="2" width="18.140625" style="0" hidden="1" customWidth="1"/>
    <col min="3" max="3" width="13.8515625" style="0" hidden="1" customWidth="1"/>
    <col min="4" max="4" width="16.28125" style="0" customWidth="1"/>
    <col min="5" max="10" width="4.140625" style="30" hidden="1" customWidth="1"/>
    <col min="11" max="11" width="8.00390625" style="30" hidden="1" customWidth="1"/>
    <col min="12" max="12" width="18.7109375" style="30" customWidth="1"/>
    <col min="13" max="14" width="18.7109375" style="0" customWidth="1"/>
  </cols>
  <sheetData>
    <row r="1" spans="1:14" ht="27.75" customHeight="1">
      <c r="A1" s="158" t="s">
        <v>163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5" ht="30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"/>
    </row>
    <row r="3" spans="1:16" ht="33.75" customHeight="1">
      <c r="A3" s="161" t="s">
        <v>164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2"/>
      <c r="P3" s="2"/>
    </row>
    <row r="4" spans="1:14" ht="38.25">
      <c r="A4" s="3" t="s">
        <v>1</v>
      </c>
      <c r="B4" s="4" t="s">
        <v>2</v>
      </c>
      <c r="C4" s="4" t="s">
        <v>3</v>
      </c>
      <c r="D4" s="4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6" t="s">
        <v>5</v>
      </c>
      <c r="L4" s="7" t="s">
        <v>6</v>
      </c>
      <c r="M4" s="8" t="s">
        <v>7</v>
      </c>
      <c r="N4" s="9" t="s">
        <v>8</v>
      </c>
    </row>
    <row r="5" spans="1:14" ht="21" customHeight="1" hidden="1">
      <c r="A5" s="10">
        <v>1</v>
      </c>
      <c r="B5" s="11" t="s">
        <v>9</v>
      </c>
      <c r="C5" s="11" t="s">
        <v>10</v>
      </c>
      <c r="D5" s="12" t="s">
        <v>11</v>
      </c>
      <c r="E5" s="13">
        <v>94</v>
      </c>
      <c r="F5" s="14">
        <v>99</v>
      </c>
      <c r="G5" s="14">
        <v>98</v>
      </c>
      <c r="H5" s="14">
        <v>98</v>
      </c>
      <c r="I5" s="14">
        <v>96</v>
      </c>
      <c r="J5" s="15">
        <v>95</v>
      </c>
      <c r="K5" s="16">
        <f aca="true" t="shared" si="0" ref="K5:K32">SUM(E5:J5)</f>
        <v>580</v>
      </c>
      <c r="L5" s="17"/>
      <c r="M5" s="18"/>
      <c r="N5" s="19"/>
    </row>
    <row r="6" spans="1:14" ht="21" customHeight="1" hidden="1">
      <c r="A6" s="10">
        <v>1</v>
      </c>
      <c r="B6" s="11" t="s">
        <v>12</v>
      </c>
      <c r="C6" s="11" t="s">
        <v>13</v>
      </c>
      <c r="D6" s="12" t="s">
        <v>11</v>
      </c>
      <c r="E6" s="20">
        <v>95</v>
      </c>
      <c r="F6" s="21">
        <v>94</v>
      </c>
      <c r="G6" s="21">
        <v>97</v>
      </c>
      <c r="H6" s="21">
        <v>97</v>
      </c>
      <c r="I6" s="21">
        <v>95</v>
      </c>
      <c r="J6" s="22">
        <v>100</v>
      </c>
      <c r="K6" s="16">
        <f t="shared" si="0"/>
        <v>578</v>
      </c>
      <c r="L6" s="17"/>
      <c r="M6" s="18"/>
      <c r="N6" s="19"/>
    </row>
    <row r="7" spans="1:14" ht="29.25" customHeight="1">
      <c r="A7" s="27">
        <v>1</v>
      </c>
      <c r="B7" s="138" t="s">
        <v>14</v>
      </c>
      <c r="C7" s="138" t="s">
        <v>15</v>
      </c>
      <c r="D7" s="139" t="s">
        <v>23</v>
      </c>
      <c r="E7" s="134">
        <v>93</v>
      </c>
      <c r="F7" s="135">
        <v>90</v>
      </c>
      <c r="G7" s="135">
        <v>91</v>
      </c>
      <c r="H7" s="135">
        <v>92</v>
      </c>
      <c r="I7" s="135">
        <v>91</v>
      </c>
      <c r="J7" s="136">
        <v>94</v>
      </c>
      <c r="K7" s="137">
        <f t="shared" si="0"/>
        <v>551</v>
      </c>
      <c r="L7" s="27">
        <v>1723</v>
      </c>
      <c r="M7" s="27">
        <v>1677</v>
      </c>
      <c r="N7" s="27">
        <f aca="true" t="shared" si="1" ref="N7:N32">SUM(L7+M7)</f>
        <v>3400</v>
      </c>
    </row>
    <row r="8" spans="1:14" ht="24" customHeight="1" hidden="1">
      <c r="A8" s="27"/>
      <c r="B8" s="138" t="s">
        <v>17</v>
      </c>
      <c r="C8" s="138" t="s">
        <v>18</v>
      </c>
      <c r="D8" s="139"/>
      <c r="E8" s="134">
        <v>97</v>
      </c>
      <c r="F8" s="135">
        <v>97</v>
      </c>
      <c r="G8" s="135">
        <v>97</v>
      </c>
      <c r="H8" s="135">
        <v>99</v>
      </c>
      <c r="I8" s="135">
        <v>99</v>
      </c>
      <c r="J8" s="136">
        <v>100</v>
      </c>
      <c r="K8" s="137">
        <f t="shared" si="0"/>
        <v>589</v>
      </c>
      <c r="L8" s="27"/>
      <c r="M8" s="27"/>
      <c r="N8" s="27">
        <f t="shared" si="1"/>
        <v>0</v>
      </c>
    </row>
    <row r="9" spans="1:14" ht="24" customHeight="1" hidden="1">
      <c r="A9" s="27"/>
      <c r="B9" s="138" t="s">
        <v>19</v>
      </c>
      <c r="C9" s="138" t="s">
        <v>20</v>
      </c>
      <c r="D9" s="139"/>
      <c r="E9" s="134">
        <v>94</v>
      </c>
      <c r="F9" s="135">
        <v>98</v>
      </c>
      <c r="G9" s="135">
        <v>92</v>
      </c>
      <c r="H9" s="135">
        <v>94</v>
      </c>
      <c r="I9" s="135">
        <v>96</v>
      </c>
      <c r="J9" s="136">
        <v>95</v>
      </c>
      <c r="K9" s="137">
        <f t="shared" si="0"/>
        <v>569</v>
      </c>
      <c r="L9" s="27"/>
      <c r="M9" s="27"/>
      <c r="N9" s="27">
        <f t="shared" si="1"/>
        <v>0</v>
      </c>
    </row>
    <row r="10" spans="1:14" ht="21" customHeight="1">
      <c r="A10" s="27">
        <v>2</v>
      </c>
      <c r="B10" s="138" t="s">
        <v>21</v>
      </c>
      <c r="C10" s="138" t="s">
        <v>22</v>
      </c>
      <c r="D10" s="139" t="s">
        <v>11</v>
      </c>
      <c r="E10" s="134">
        <v>95</v>
      </c>
      <c r="F10" s="135">
        <v>97</v>
      </c>
      <c r="G10" s="135">
        <v>91</v>
      </c>
      <c r="H10" s="135">
        <v>96</v>
      </c>
      <c r="I10" s="135">
        <v>93</v>
      </c>
      <c r="J10" s="136">
        <v>93</v>
      </c>
      <c r="K10" s="137">
        <f t="shared" si="0"/>
        <v>565</v>
      </c>
      <c r="L10" s="27">
        <v>1736</v>
      </c>
      <c r="M10" s="27">
        <v>1623</v>
      </c>
      <c r="N10" s="27">
        <f t="shared" si="1"/>
        <v>3359</v>
      </c>
    </row>
    <row r="11" spans="1:14" ht="24" customHeight="1" hidden="1">
      <c r="A11" s="27"/>
      <c r="B11" s="138" t="s">
        <v>24</v>
      </c>
      <c r="C11" s="138" t="s">
        <v>25</v>
      </c>
      <c r="D11" s="139"/>
      <c r="E11" s="134">
        <v>94</v>
      </c>
      <c r="F11" s="135">
        <v>96</v>
      </c>
      <c r="G11" s="135">
        <v>96</v>
      </c>
      <c r="H11" s="135">
        <v>95</v>
      </c>
      <c r="I11" s="135">
        <v>97</v>
      </c>
      <c r="J11" s="136">
        <v>99</v>
      </c>
      <c r="K11" s="137">
        <f t="shared" si="0"/>
        <v>577</v>
      </c>
      <c r="L11" s="27"/>
      <c r="M11" s="27"/>
      <c r="N11" s="27">
        <f t="shared" si="1"/>
        <v>0</v>
      </c>
    </row>
    <row r="12" spans="1:14" ht="24" customHeight="1" hidden="1">
      <c r="A12" s="27"/>
      <c r="B12" s="138" t="s">
        <v>27</v>
      </c>
      <c r="C12" s="138" t="s">
        <v>28</v>
      </c>
      <c r="D12" s="139"/>
      <c r="E12" s="134">
        <v>92</v>
      </c>
      <c r="F12" s="135">
        <v>95</v>
      </c>
      <c r="G12" s="135">
        <v>96</v>
      </c>
      <c r="H12" s="135">
        <v>93</v>
      </c>
      <c r="I12" s="135">
        <v>95</v>
      </c>
      <c r="J12" s="136">
        <v>97</v>
      </c>
      <c r="K12" s="137">
        <f t="shared" si="0"/>
        <v>568</v>
      </c>
      <c r="L12" s="27"/>
      <c r="M12" s="138"/>
      <c r="N12" s="27">
        <f t="shared" si="1"/>
        <v>0</v>
      </c>
    </row>
    <row r="13" spans="1:14" ht="21" customHeight="1">
      <c r="A13" s="27">
        <v>3</v>
      </c>
      <c r="B13" s="138" t="s">
        <v>29</v>
      </c>
      <c r="C13" s="138" t="s">
        <v>30</v>
      </c>
      <c r="D13" s="139" t="s">
        <v>236</v>
      </c>
      <c r="E13" s="23">
        <v>94</v>
      </c>
      <c r="F13" s="24">
        <v>94</v>
      </c>
      <c r="G13" s="24">
        <v>92</v>
      </c>
      <c r="H13" s="24">
        <v>94</v>
      </c>
      <c r="I13" s="24">
        <v>93</v>
      </c>
      <c r="J13" s="25">
        <v>94</v>
      </c>
      <c r="K13" s="26">
        <f t="shared" si="0"/>
        <v>561</v>
      </c>
      <c r="L13" s="27">
        <v>1692</v>
      </c>
      <c r="M13" s="27">
        <v>1642</v>
      </c>
      <c r="N13" s="27">
        <f t="shared" si="1"/>
        <v>3334</v>
      </c>
    </row>
    <row r="14" spans="1:14" ht="37.5" customHeight="1" hidden="1">
      <c r="A14" s="10"/>
      <c r="B14" s="11" t="s">
        <v>31</v>
      </c>
      <c r="C14" s="11" t="s">
        <v>32</v>
      </c>
      <c r="D14" s="12"/>
      <c r="E14" s="20">
        <v>91</v>
      </c>
      <c r="F14" s="21">
        <v>93</v>
      </c>
      <c r="G14" s="21">
        <v>98</v>
      </c>
      <c r="H14" s="21">
        <v>96</v>
      </c>
      <c r="I14" s="21">
        <v>94</v>
      </c>
      <c r="J14" s="22">
        <v>98</v>
      </c>
      <c r="K14" s="16">
        <f t="shared" si="0"/>
        <v>570</v>
      </c>
      <c r="L14" s="17"/>
      <c r="M14" s="28"/>
      <c r="N14" s="31">
        <f t="shared" si="1"/>
        <v>0</v>
      </c>
    </row>
    <row r="15" spans="1:14" ht="3.75" customHeight="1" hidden="1">
      <c r="A15" s="10"/>
      <c r="B15" s="11" t="s">
        <v>33</v>
      </c>
      <c r="C15" s="11" t="s">
        <v>34</v>
      </c>
      <c r="D15" s="12"/>
      <c r="E15" s="20">
        <v>95</v>
      </c>
      <c r="F15" s="21">
        <v>96</v>
      </c>
      <c r="G15" s="21">
        <v>93</v>
      </c>
      <c r="H15" s="21">
        <v>96</v>
      </c>
      <c r="I15" s="21">
        <v>94</v>
      </c>
      <c r="J15" s="22">
        <v>95</v>
      </c>
      <c r="K15" s="16">
        <f t="shared" si="0"/>
        <v>569</v>
      </c>
      <c r="L15" s="17"/>
      <c r="M15" s="28"/>
      <c r="N15" s="31">
        <f t="shared" si="1"/>
        <v>0</v>
      </c>
    </row>
    <row r="16" spans="1:14" ht="21" customHeight="1">
      <c r="A16" s="10">
        <v>4</v>
      </c>
      <c r="B16" s="11" t="s">
        <v>35</v>
      </c>
      <c r="C16" s="11" t="s">
        <v>31</v>
      </c>
      <c r="D16" s="12" t="s">
        <v>86</v>
      </c>
      <c r="E16" s="20">
        <v>94</v>
      </c>
      <c r="F16" s="21">
        <v>94</v>
      </c>
      <c r="G16" s="21">
        <v>91</v>
      </c>
      <c r="H16" s="21">
        <v>94</v>
      </c>
      <c r="I16" s="21">
        <v>94</v>
      </c>
      <c r="J16" s="22">
        <v>95</v>
      </c>
      <c r="K16" s="16">
        <f t="shared" si="0"/>
        <v>562</v>
      </c>
      <c r="L16" s="17">
        <v>1657</v>
      </c>
      <c r="M16" s="17">
        <v>1599</v>
      </c>
      <c r="N16" s="31">
        <f t="shared" si="1"/>
        <v>3256</v>
      </c>
    </row>
    <row r="17" spans="1:14" ht="37.5" customHeight="1" hidden="1">
      <c r="A17" s="10"/>
      <c r="B17" s="11" t="s">
        <v>36</v>
      </c>
      <c r="C17" s="11" t="s">
        <v>37</v>
      </c>
      <c r="D17" s="12"/>
      <c r="E17" s="20">
        <v>96</v>
      </c>
      <c r="F17" s="21">
        <v>94</v>
      </c>
      <c r="G17" s="21">
        <v>97</v>
      </c>
      <c r="H17" s="21">
        <v>99</v>
      </c>
      <c r="I17" s="21">
        <v>97</v>
      </c>
      <c r="J17" s="22">
        <v>98</v>
      </c>
      <c r="K17" s="16">
        <f t="shared" si="0"/>
        <v>581</v>
      </c>
      <c r="L17" s="17"/>
      <c r="M17" s="28"/>
      <c r="N17" s="31">
        <f t="shared" si="1"/>
        <v>0</v>
      </c>
    </row>
    <row r="18" spans="1:14" ht="37.5" customHeight="1" hidden="1">
      <c r="A18" s="10"/>
      <c r="B18" s="11" t="s">
        <v>39</v>
      </c>
      <c r="C18" s="11" t="s">
        <v>40</v>
      </c>
      <c r="D18" s="12"/>
      <c r="E18" s="20">
        <v>97</v>
      </c>
      <c r="F18" s="21">
        <v>91</v>
      </c>
      <c r="G18" s="21">
        <v>93</v>
      </c>
      <c r="H18" s="21">
        <v>95</v>
      </c>
      <c r="I18" s="21">
        <v>96</v>
      </c>
      <c r="J18" s="22">
        <v>94</v>
      </c>
      <c r="K18" s="16">
        <f t="shared" si="0"/>
        <v>566</v>
      </c>
      <c r="L18" s="17"/>
      <c r="M18" s="28"/>
      <c r="N18" s="31">
        <f t="shared" si="1"/>
        <v>0</v>
      </c>
    </row>
    <row r="19" spans="1:14" ht="21" customHeight="1">
      <c r="A19" s="10">
        <v>5</v>
      </c>
      <c r="B19" s="11" t="s">
        <v>41</v>
      </c>
      <c r="C19" s="11" t="s">
        <v>42</v>
      </c>
      <c r="D19" s="12" t="s">
        <v>38</v>
      </c>
      <c r="E19" s="20">
        <v>94</v>
      </c>
      <c r="F19" s="21">
        <v>94</v>
      </c>
      <c r="G19" s="21">
        <v>94</v>
      </c>
      <c r="H19" s="21">
        <v>94</v>
      </c>
      <c r="I19" s="21">
        <v>97</v>
      </c>
      <c r="J19" s="22">
        <v>95</v>
      </c>
      <c r="K19" s="16">
        <f t="shared" si="0"/>
        <v>568</v>
      </c>
      <c r="L19" s="17">
        <v>1670</v>
      </c>
      <c r="M19" s="17">
        <v>1578</v>
      </c>
      <c r="N19" s="31">
        <f t="shared" si="1"/>
        <v>3248</v>
      </c>
    </row>
    <row r="20" spans="1:14" ht="37.5" customHeight="1" hidden="1">
      <c r="A20" s="10"/>
      <c r="B20" s="11" t="s">
        <v>43</v>
      </c>
      <c r="C20" s="11" t="s">
        <v>44</v>
      </c>
      <c r="D20" s="12"/>
      <c r="E20" s="20">
        <v>97</v>
      </c>
      <c r="F20" s="21">
        <v>98</v>
      </c>
      <c r="G20" s="21">
        <v>96</v>
      </c>
      <c r="H20" s="21">
        <v>96</v>
      </c>
      <c r="I20" s="21">
        <v>96</v>
      </c>
      <c r="J20" s="22">
        <v>97</v>
      </c>
      <c r="K20" s="16">
        <f t="shared" si="0"/>
        <v>580</v>
      </c>
      <c r="L20" s="17"/>
      <c r="M20" s="28"/>
      <c r="N20" s="31">
        <f t="shared" si="1"/>
        <v>0</v>
      </c>
    </row>
    <row r="21" spans="1:14" ht="37.5" customHeight="1" hidden="1">
      <c r="A21" s="10"/>
      <c r="B21" s="11" t="s">
        <v>45</v>
      </c>
      <c r="C21" s="11" t="s">
        <v>46</v>
      </c>
      <c r="D21" s="12"/>
      <c r="E21" s="20">
        <v>95</v>
      </c>
      <c r="F21" s="21">
        <v>93</v>
      </c>
      <c r="G21" s="21">
        <v>92</v>
      </c>
      <c r="H21" s="21">
        <v>96</v>
      </c>
      <c r="I21" s="21">
        <v>95</v>
      </c>
      <c r="J21" s="22">
        <v>90</v>
      </c>
      <c r="K21" s="16">
        <f t="shared" si="0"/>
        <v>561</v>
      </c>
      <c r="L21" s="17"/>
      <c r="M21" s="28"/>
      <c r="N21" s="31">
        <f t="shared" si="1"/>
        <v>0</v>
      </c>
    </row>
    <row r="22" spans="1:14" ht="21" customHeight="1">
      <c r="A22" s="10">
        <v>6</v>
      </c>
      <c r="B22" s="11" t="s">
        <v>47</v>
      </c>
      <c r="C22" s="11" t="s">
        <v>48</v>
      </c>
      <c r="D22" s="12" t="s">
        <v>237</v>
      </c>
      <c r="E22" s="20">
        <v>84</v>
      </c>
      <c r="F22" s="21">
        <v>92</v>
      </c>
      <c r="G22" s="21">
        <v>91</v>
      </c>
      <c r="H22" s="21">
        <v>88</v>
      </c>
      <c r="I22" s="21">
        <v>87</v>
      </c>
      <c r="J22" s="22">
        <v>94</v>
      </c>
      <c r="K22" s="16">
        <f t="shared" si="0"/>
        <v>536</v>
      </c>
      <c r="L22" s="17">
        <v>1626</v>
      </c>
      <c r="M22" s="17">
        <v>1620</v>
      </c>
      <c r="N22" s="31">
        <f t="shared" si="1"/>
        <v>3246</v>
      </c>
    </row>
    <row r="23" spans="1:14" ht="37.5" customHeight="1" hidden="1">
      <c r="A23" s="10"/>
      <c r="B23" s="11" t="s">
        <v>49</v>
      </c>
      <c r="C23" s="11" t="s">
        <v>50</v>
      </c>
      <c r="D23" s="12"/>
      <c r="E23" s="20">
        <v>93</v>
      </c>
      <c r="F23" s="21">
        <v>97</v>
      </c>
      <c r="G23" s="21">
        <v>96</v>
      </c>
      <c r="H23" s="21">
        <v>97</v>
      </c>
      <c r="I23" s="21">
        <v>97</v>
      </c>
      <c r="J23" s="22">
        <v>97</v>
      </c>
      <c r="K23" s="16">
        <f t="shared" si="0"/>
        <v>577</v>
      </c>
      <c r="L23" s="17"/>
      <c r="M23" s="28"/>
      <c r="N23" s="31">
        <f t="shared" si="1"/>
        <v>0</v>
      </c>
    </row>
    <row r="24" spans="1:14" ht="37.5" customHeight="1" hidden="1">
      <c r="A24" s="10"/>
      <c r="B24" s="11" t="s">
        <v>52</v>
      </c>
      <c r="C24" s="11" t="s">
        <v>50</v>
      </c>
      <c r="D24" s="12"/>
      <c r="E24" s="20">
        <v>94</v>
      </c>
      <c r="F24" s="21">
        <v>93</v>
      </c>
      <c r="G24" s="21">
        <v>93</v>
      </c>
      <c r="H24" s="21">
        <v>93</v>
      </c>
      <c r="I24" s="21">
        <v>93</v>
      </c>
      <c r="J24" s="22">
        <v>96</v>
      </c>
      <c r="K24" s="16">
        <f t="shared" si="0"/>
        <v>562</v>
      </c>
      <c r="L24" s="17"/>
      <c r="M24" s="28"/>
      <c r="N24" s="31">
        <f t="shared" si="1"/>
        <v>0</v>
      </c>
    </row>
    <row r="25" spans="1:14" ht="21" customHeight="1">
      <c r="A25" s="10">
        <v>7</v>
      </c>
      <c r="B25" s="11" t="s">
        <v>53</v>
      </c>
      <c r="C25" s="11" t="s">
        <v>54</v>
      </c>
      <c r="D25" s="12" t="s">
        <v>238</v>
      </c>
      <c r="E25" s="20">
        <v>91</v>
      </c>
      <c r="F25" s="21">
        <v>94</v>
      </c>
      <c r="G25" s="21">
        <v>98</v>
      </c>
      <c r="H25" s="21">
        <v>87</v>
      </c>
      <c r="I25" s="21">
        <v>95</v>
      </c>
      <c r="J25" s="22">
        <v>92</v>
      </c>
      <c r="K25" s="16">
        <f t="shared" si="0"/>
        <v>557</v>
      </c>
      <c r="L25" s="17">
        <v>1635</v>
      </c>
      <c r="M25" s="17">
        <v>1581</v>
      </c>
      <c r="N25" s="31">
        <f t="shared" si="1"/>
        <v>3216</v>
      </c>
    </row>
    <row r="26" spans="1:14" ht="37.5" customHeight="1" hidden="1">
      <c r="A26" s="10"/>
      <c r="B26" s="11" t="s">
        <v>55</v>
      </c>
      <c r="C26" s="11" t="s">
        <v>20</v>
      </c>
      <c r="D26" s="12"/>
      <c r="E26" s="20">
        <v>96</v>
      </c>
      <c r="F26" s="21">
        <v>94</v>
      </c>
      <c r="G26" s="21">
        <v>96</v>
      </c>
      <c r="H26" s="21">
        <v>94</v>
      </c>
      <c r="I26" s="21">
        <v>98</v>
      </c>
      <c r="J26" s="22">
        <v>94</v>
      </c>
      <c r="K26" s="16">
        <f t="shared" si="0"/>
        <v>572</v>
      </c>
      <c r="L26" s="17"/>
      <c r="M26" s="28"/>
      <c r="N26" s="31">
        <f t="shared" si="1"/>
        <v>0</v>
      </c>
    </row>
    <row r="27" spans="1:14" ht="37.5" customHeight="1" hidden="1">
      <c r="A27" s="10"/>
      <c r="B27" s="11" t="s">
        <v>57</v>
      </c>
      <c r="C27" s="11" t="s">
        <v>58</v>
      </c>
      <c r="D27" s="12"/>
      <c r="E27" s="20">
        <v>94</v>
      </c>
      <c r="F27" s="21">
        <v>91</v>
      </c>
      <c r="G27" s="21">
        <v>93</v>
      </c>
      <c r="H27" s="21">
        <v>97</v>
      </c>
      <c r="I27" s="21">
        <v>97</v>
      </c>
      <c r="J27" s="22">
        <v>94</v>
      </c>
      <c r="K27" s="16">
        <f t="shared" si="0"/>
        <v>566</v>
      </c>
      <c r="L27" s="17"/>
      <c r="M27" s="28"/>
      <c r="N27" s="31">
        <f t="shared" si="1"/>
        <v>0</v>
      </c>
    </row>
    <row r="28" spans="1:14" ht="37.5" customHeight="1" hidden="1">
      <c r="A28" s="10"/>
      <c r="B28" s="11" t="s">
        <v>59</v>
      </c>
      <c r="C28" s="11" t="s">
        <v>46</v>
      </c>
      <c r="D28" s="12"/>
      <c r="E28" s="20">
        <v>92</v>
      </c>
      <c r="F28" s="21">
        <v>93</v>
      </c>
      <c r="G28" s="21">
        <v>92</v>
      </c>
      <c r="H28" s="21">
        <v>95</v>
      </c>
      <c r="I28" s="21">
        <v>92</v>
      </c>
      <c r="J28" s="22">
        <v>93</v>
      </c>
      <c r="K28" s="16">
        <f t="shared" si="0"/>
        <v>557</v>
      </c>
      <c r="L28" s="17"/>
      <c r="M28" s="28"/>
      <c r="N28" s="31">
        <f t="shared" si="1"/>
        <v>0</v>
      </c>
    </row>
    <row r="29" spans="1:14" ht="37.5" customHeight="1" hidden="1">
      <c r="A29" s="10"/>
      <c r="B29" s="11" t="s">
        <v>60</v>
      </c>
      <c r="C29" s="11" t="s">
        <v>46</v>
      </c>
      <c r="D29" s="12"/>
      <c r="E29" s="20">
        <v>96</v>
      </c>
      <c r="F29" s="21">
        <v>89</v>
      </c>
      <c r="G29" s="21">
        <v>93</v>
      </c>
      <c r="H29" s="21">
        <v>93</v>
      </c>
      <c r="I29" s="21">
        <v>91</v>
      </c>
      <c r="J29" s="22">
        <v>93</v>
      </c>
      <c r="K29" s="16">
        <f t="shared" si="0"/>
        <v>555</v>
      </c>
      <c r="L29" s="17"/>
      <c r="M29" s="28"/>
      <c r="N29" s="31">
        <f t="shared" si="1"/>
        <v>0</v>
      </c>
    </row>
    <row r="30" spans="1:14" ht="21" customHeight="1">
      <c r="A30" s="10">
        <v>8</v>
      </c>
      <c r="B30" s="11" t="s">
        <v>61</v>
      </c>
      <c r="C30" s="11" t="s">
        <v>62</v>
      </c>
      <c r="D30" s="12" t="s">
        <v>176</v>
      </c>
      <c r="E30" s="20">
        <v>97</v>
      </c>
      <c r="F30" s="21">
        <v>89</v>
      </c>
      <c r="G30" s="21">
        <v>87</v>
      </c>
      <c r="H30" s="21">
        <v>91</v>
      </c>
      <c r="I30" s="21">
        <v>87</v>
      </c>
      <c r="J30" s="22">
        <v>97</v>
      </c>
      <c r="K30" s="16">
        <f t="shared" si="0"/>
        <v>548</v>
      </c>
      <c r="L30" s="17">
        <v>1627</v>
      </c>
      <c r="M30" s="17">
        <v>1561</v>
      </c>
      <c r="N30" s="31">
        <f t="shared" si="1"/>
        <v>3188</v>
      </c>
    </row>
    <row r="31" spans="1:14" ht="37.5" customHeight="1" hidden="1">
      <c r="A31" s="10"/>
      <c r="B31" s="11" t="s">
        <v>63</v>
      </c>
      <c r="C31" s="11" t="s">
        <v>64</v>
      </c>
      <c r="D31" s="12"/>
      <c r="E31" s="20">
        <v>93</v>
      </c>
      <c r="F31" s="21">
        <v>88</v>
      </c>
      <c r="G31" s="21">
        <v>94</v>
      </c>
      <c r="H31" s="21">
        <v>98</v>
      </c>
      <c r="I31" s="21">
        <v>94</v>
      </c>
      <c r="J31" s="22">
        <v>95</v>
      </c>
      <c r="K31" s="16">
        <f t="shared" si="0"/>
        <v>562</v>
      </c>
      <c r="L31" s="17"/>
      <c r="M31" s="28"/>
      <c r="N31" s="31">
        <f t="shared" si="1"/>
        <v>0</v>
      </c>
    </row>
    <row r="32" spans="1:14" ht="37.5" customHeight="1" hidden="1">
      <c r="A32" s="10"/>
      <c r="B32" s="11" t="s">
        <v>66</v>
      </c>
      <c r="C32" s="11" t="s">
        <v>67</v>
      </c>
      <c r="D32" s="12"/>
      <c r="E32" s="20">
        <v>93</v>
      </c>
      <c r="F32" s="21">
        <v>89</v>
      </c>
      <c r="G32" s="21">
        <v>89</v>
      </c>
      <c r="H32" s="21">
        <v>93</v>
      </c>
      <c r="I32" s="21">
        <v>94</v>
      </c>
      <c r="J32" s="22">
        <v>91</v>
      </c>
      <c r="K32" s="16">
        <f t="shared" si="0"/>
        <v>549</v>
      </c>
      <c r="L32" s="17"/>
      <c r="M32" s="28"/>
      <c r="N32" s="31">
        <f t="shared" si="1"/>
        <v>0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mergeCells count="3">
    <mergeCell ref="A1:N1"/>
    <mergeCell ref="A2:N2"/>
    <mergeCell ref="A3:N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C9" sqref="C9"/>
    </sheetView>
  </sheetViews>
  <sheetFormatPr defaultColWidth="11.421875" defaultRowHeight="12.75"/>
  <cols>
    <col min="1" max="1" width="10.421875" style="29" customWidth="1"/>
    <col min="2" max="2" width="20.421875" style="0" customWidth="1"/>
    <col min="3" max="3" width="13.8515625" style="0" bestFit="1" customWidth="1"/>
    <col min="4" max="4" width="17.57421875" style="0" bestFit="1" customWidth="1"/>
    <col min="5" max="10" width="5.140625" style="30" customWidth="1"/>
    <col min="11" max="11" width="7.421875" style="0" customWidth="1"/>
  </cols>
  <sheetData>
    <row r="1" spans="1:11" ht="27.75" customHeight="1">
      <c r="A1" s="158" t="s">
        <v>163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0" customHeight="1">
      <c r="A2" s="159" t="s">
        <v>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8.75" customHeight="1">
      <c r="A3" s="161" t="s">
        <v>164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1" customHeight="1">
      <c r="A4" s="3" t="s">
        <v>1</v>
      </c>
      <c r="B4" s="4" t="s">
        <v>2</v>
      </c>
      <c r="C4" s="4" t="s">
        <v>3</v>
      </c>
      <c r="D4" s="4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3" t="s">
        <v>8</v>
      </c>
    </row>
    <row r="5" spans="1:11" s="32" customFormat="1" ht="21" customHeight="1">
      <c r="A5" s="109">
        <v>1</v>
      </c>
      <c r="B5" s="121" t="s">
        <v>186</v>
      </c>
      <c r="C5" s="121" t="s">
        <v>187</v>
      </c>
      <c r="D5" s="122" t="s">
        <v>173</v>
      </c>
      <c r="E5" s="123">
        <v>99</v>
      </c>
      <c r="F5" s="124">
        <v>99</v>
      </c>
      <c r="G5" s="124">
        <v>98</v>
      </c>
      <c r="H5" s="124">
        <v>99</v>
      </c>
      <c r="I5" s="124">
        <v>100</v>
      </c>
      <c r="J5" s="125">
        <v>98</v>
      </c>
      <c r="K5" s="126">
        <f aca="true" t="shared" si="0" ref="K5:K43">SUM(E5:J5)</f>
        <v>593</v>
      </c>
    </row>
    <row r="6" spans="1:11" s="32" customFormat="1" ht="21" customHeight="1">
      <c r="A6" s="109">
        <v>2</v>
      </c>
      <c r="B6" s="121" t="s">
        <v>189</v>
      </c>
      <c r="C6" s="121" t="s">
        <v>71</v>
      </c>
      <c r="D6" s="122" t="s">
        <v>23</v>
      </c>
      <c r="E6" s="127">
        <v>97</v>
      </c>
      <c r="F6" s="128">
        <v>98</v>
      </c>
      <c r="G6" s="128">
        <v>99</v>
      </c>
      <c r="H6" s="128">
        <v>96</v>
      </c>
      <c r="I6" s="128">
        <v>98</v>
      </c>
      <c r="J6" s="129">
        <v>98</v>
      </c>
      <c r="K6" s="126">
        <f t="shared" si="0"/>
        <v>586</v>
      </c>
    </row>
    <row r="7" spans="1:11" s="32" customFormat="1" ht="21" customHeight="1">
      <c r="A7" s="109">
        <v>3</v>
      </c>
      <c r="B7" s="121" t="s">
        <v>9</v>
      </c>
      <c r="C7" s="121" t="s">
        <v>10</v>
      </c>
      <c r="D7" s="122" t="s">
        <v>11</v>
      </c>
      <c r="E7" s="127">
        <v>97</v>
      </c>
      <c r="F7" s="128">
        <v>96</v>
      </c>
      <c r="G7" s="128">
        <v>98</v>
      </c>
      <c r="H7" s="128">
        <v>97</v>
      </c>
      <c r="I7" s="128">
        <v>100</v>
      </c>
      <c r="J7" s="129">
        <v>97</v>
      </c>
      <c r="K7" s="126">
        <f t="shared" si="0"/>
        <v>585</v>
      </c>
    </row>
    <row r="8" spans="1:11" s="32" customFormat="1" ht="19.5" customHeight="1">
      <c r="A8" s="93">
        <v>4</v>
      </c>
      <c r="B8" s="94" t="s">
        <v>170</v>
      </c>
      <c r="C8" s="94" t="s">
        <v>10</v>
      </c>
      <c r="D8" s="95" t="s">
        <v>26</v>
      </c>
      <c r="E8" s="90">
        <v>96</v>
      </c>
      <c r="F8" s="91">
        <v>97</v>
      </c>
      <c r="G8" s="91">
        <v>98</v>
      </c>
      <c r="H8" s="91">
        <v>96</v>
      </c>
      <c r="I8" s="91">
        <v>98</v>
      </c>
      <c r="J8" s="92">
        <v>97</v>
      </c>
      <c r="K8" s="113">
        <f t="shared" si="0"/>
        <v>582</v>
      </c>
    </row>
    <row r="9" spans="1:11" s="32" customFormat="1" ht="19.5" customHeight="1">
      <c r="A9" s="93">
        <v>5</v>
      </c>
      <c r="B9" s="94" t="s">
        <v>184</v>
      </c>
      <c r="C9" s="94" t="s">
        <v>13</v>
      </c>
      <c r="D9" s="95" t="s">
        <v>11</v>
      </c>
      <c r="E9" s="90">
        <v>95</v>
      </c>
      <c r="F9" s="91">
        <v>100</v>
      </c>
      <c r="G9" s="91">
        <v>97</v>
      </c>
      <c r="H9" s="91">
        <v>97</v>
      </c>
      <c r="I9" s="91">
        <v>97</v>
      </c>
      <c r="J9" s="92">
        <v>95</v>
      </c>
      <c r="K9" s="113">
        <f t="shared" si="0"/>
        <v>581</v>
      </c>
    </row>
    <row r="10" spans="1:11" s="32" customFormat="1" ht="19.5" customHeight="1">
      <c r="A10" s="93">
        <v>6</v>
      </c>
      <c r="B10" s="94" t="s">
        <v>200</v>
      </c>
      <c r="C10" s="94" t="s">
        <v>73</v>
      </c>
      <c r="D10" s="95" t="s">
        <v>173</v>
      </c>
      <c r="E10" s="90">
        <v>99</v>
      </c>
      <c r="F10" s="91">
        <v>97</v>
      </c>
      <c r="G10" s="91">
        <v>96</v>
      </c>
      <c r="H10" s="91">
        <v>94</v>
      </c>
      <c r="I10" s="91">
        <v>97</v>
      </c>
      <c r="J10" s="92">
        <v>97</v>
      </c>
      <c r="K10" s="113">
        <f t="shared" si="0"/>
        <v>580</v>
      </c>
    </row>
    <row r="11" spans="1:11" s="32" customFormat="1" ht="19.5" customHeight="1">
      <c r="A11" s="93">
        <v>7</v>
      </c>
      <c r="B11" s="94" t="s">
        <v>190</v>
      </c>
      <c r="C11" s="94" t="s">
        <v>191</v>
      </c>
      <c r="D11" s="95" t="s">
        <v>176</v>
      </c>
      <c r="E11" s="90">
        <v>94</v>
      </c>
      <c r="F11" s="91">
        <v>93</v>
      </c>
      <c r="G11" s="91">
        <v>95</v>
      </c>
      <c r="H11" s="91">
        <v>99</v>
      </c>
      <c r="I11" s="91">
        <v>96</v>
      </c>
      <c r="J11" s="92">
        <v>98</v>
      </c>
      <c r="K11" s="113">
        <f t="shared" si="0"/>
        <v>575</v>
      </c>
    </row>
    <row r="12" spans="1:11" s="32" customFormat="1" ht="19.5" customHeight="1">
      <c r="A12" s="93">
        <v>8</v>
      </c>
      <c r="B12" s="94" t="s">
        <v>201</v>
      </c>
      <c r="C12" s="94" t="s">
        <v>44</v>
      </c>
      <c r="D12" s="95" t="s">
        <v>23</v>
      </c>
      <c r="E12" s="90">
        <v>94</v>
      </c>
      <c r="F12" s="91">
        <v>95</v>
      </c>
      <c r="G12" s="91">
        <v>97</v>
      </c>
      <c r="H12" s="91">
        <v>96</v>
      </c>
      <c r="I12" s="91">
        <v>95</v>
      </c>
      <c r="J12" s="92">
        <v>97</v>
      </c>
      <c r="K12" s="113">
        <f t="shared" si="0"/>
        <v>574</v>
      </c>
    </row>
    <row r="13" spans="1:11" s="32" customFormat="1" ht="15.75" customHeight="1">
      <c r="A13" s="47">
        <v>9</v>
      </c>
      <c r="B13" s="94" t="s">
        <v>101</v>
      </c>
      <c r="C13" s="94" t="s">
        <v>102</v>
      </c>
      <c r="D13" s="95" t="s">
        <v>11</v>
      </c>
      <c r="E13" s="90">
        <v>94</v>
      </c>
      <c r="F13" s="91">
        <v>94</v>
      </c>
      <c r="G13" s="91">
        <v>95</v>
      </c>
      <c r="H13" s="91">
        <v>97</v>
      </c>
      <c r="I13" s="91">
        <v>94</v>
      </c>
      <c r="J13" s="92">
        <v>96</v>
      </c>
      <c r="K13" s="113">
        <f t="shared" si="0"/>
        <v>570</v>
      </c>
    </row>
    <row r="14" spans="1:11" s="32" customFormat="1" ht="15.75" customHeight="1">
      <c r="A14" s="47">
        <v>10</v>
      </c>
      <c r="B14" s="11" t="s">
        <v>204</v>
      </c>
      <c r="C14" s="11" t="s">
        <v>181</v>
      </c>
      <c r="D14" s="12" t="s">
        <v>182</v>
      </c>
      <c r="E14" s="20">
        <v>96</v>
      </c>
      <c r="F14" s="21">
        <v>91</v>
      </c>
      <c r="G14" s="21">
        <v>95</v>
      </c>
      <c r="H14" s="21">
        <v>98</v>
      </c>
      <c r="I14" s="21">
        <v>93</v>
      </c>
      <c r="J14" s="22">
        <v>95</v>
      </c>
      <c r="K14" s="113">
        <f t="shared" si="0"/>
        <v>568</v>
      </c>
    </row>
    <row r="15" spans="1:11" s="32" customFormat="1" ht="15.75" customHeight="1">
      <c r="A15" s="93">
        <v>11</v>
      </c>
      <c r="B15" s="11" t="s">
        <v>195</v>
      </c>
      <c r="C15" s="11" t="s">
        <v>196</v>
      </c>
      <c r="D15" s="12" t="s">
        <v>173</v>
      </c>
      <c r="E15" s="20">
        <v>95</v>
      </c>
      <c r="F15" s="21">
        <v>92</v>
      </c>
      <c r="G15" s="21">
        <v>92</v>
      </c>
      <c r="H15" s="21">
        <v>95</v>
      </c>
      <c r="I15" s="21">
        <v>94</v>
      </c>
      <c r="J15" s="22">
        <v>98</v>
      </c>
      <c r="K15" s="113">
        <f t="shared" si="0"/>
        <v>566</v>
      </c>
    </row>
    <row r="16" spans="1:11" s="32" customFormat="1" ht="15.75" customHeight="1">
      <c r="A16" s="47">
        <v>12</v>
      </c>
      <c r="B16" s="11" t="s">
        <v>171</v>
      </c>
      <c r="C16" s="11" t="s">
        <v>10</v>
      </c>
      <c r="D16" s="12" t="s">
        <v>38</v>
      </c>
      <c r="E16" s="20">
        <v>94</v>
      </c>
      <c r="F16" s="21">
        <v>92</v>
      </c>
      <c r="G16" s="21">
        <v>97</v>
      </c>
      <c r="H16" s="21">
        <v>97</v>
      </c>
      <c r="I16" s="21">
        <v>90</v>
      </c>
      <c r="J16" s="22">
        <v>95</v>
      </c>
      <c r="K16" s="113">
        <f t="shared" si="0"/>
        <v>565</v>
      </c>
    </row>
    <row r="17" spans="1:11" s="32" customFormat="1" ht="15.75" customHeight="1">
      <c r="A17" s="47">
        <v>13</v>
      </c>
      <c r="B17" s="11" t="s">
        <v>66</v>
      </c>
      <c r="C17" s="11" t="s">
        <v>20</v>
      </c>
      <c r="D17" s="12" t="s">
        <v>75</v>
      </c>
      <c r="E17" s="20">
        <v>93</v>
      </c>
      <c r="F17" s="21">
        <v>90</v>
      </c>
      <c r="G17" s="21">
        <v>94</v>
      </c>
      <c r="H17" s="21">
        <v>97</v>
      </c>
      <c r="I17" s="21">
        <v>97</v>
      </c>
      <c r="J17" s="22">
        <v>93</v>
      </c>
      <c r="K17" s="113">
        <f t="shared" si="0"/>
        <v>564</v>
      </c>
    </row>
    <row r="18" spans="1:11" s="32" customFormat="1" ht="15.75" customHeight="1">
      <c r="A18" s="93">
        <v>14</v>
      </c>
      <c r="B18" s="11" t="s">
        <v>180</v>
      </c>
      <c r="C18" s="11" t="s">
        <v>73</v>
      </c>
      <c r="D18" s="12" t="s">
        <v>182</v>
      </c>
      <c r="E18" s="20">
        <v>91</v>
      </c>
      <c r="F18" s="21">
        <v>93</v>
      </c>
      <c r="G18" s="21">
        <v>90</v>
      </c>
      <c r="H18" s="21">
        <v>98</v>
      </c>
      <c r="I18" s="21">
        <v>97</v>
      </c>
      <c r="J18" s="22">
        <v>94</v>
      </c>
      <c r="K18" s="113">
        <f t="shared" si="0"/>
        <v>563</v>
      </c>
    </row>
    <row r="19" spans="1:11" s="32" customFormat="1" ht="15.75" customHeight="1">
      <c r="A19" s="47">
        <v>15</v>
      </c>
      <c r="B19" s="11" t="s">
        <v>45</v>
      </c>
      <c r="C19" s="11" t="s">
        <v>10</v>
      </c>
      <c r="D19" s="12" t="s">
        <v>23</v>
      </c>
      <c r="E19" s="20">
        <v>93</v>
      </c>
      <c r="F19" s="21">
        <v>96</v>
      </c>
      <c r="G19" s="21">
        <v>95</v>
      </c>
      <c r="H19" s="21">
        <v>95</v>
      </c>
      <c r="I19" s="21">
        <v>94</v>
      </c>
      <c r="J19" s="22">
        <v>90</v>
      </c>
      <c r="K19" s="113">
        <f t="shared" si="0"/>
        <v>563</v>
      </c>
    </row>
    <row r="20" spans="1:11" s="32" customFormat="1" ht="15.75" customHeight="1">
      <c r="A20" s="47">
        <v>16</v>
      </c>
      <c r="B20" s="11" t="s">
        <v>76</v>
      </c>
      <c r="C20" s="11" t="s">
        <v>77</v>
      </c>
      <c r="D20" s="12" t="s">
        <v>86</v>
      </c>
      <c r="E20" s="20">
        <v>95</v>
      </c>
      <c r="F20" s="21">
        <v>92</v>
      </c>
      <c r="G20" s="21">
        <v>94</v>
      </c>
      <c r="H20" s="21">
        <v>94</v>
      </c>
      <c r="I20" s="21">
        <v>94</v>
      </c>
      <c r="J20" s="22">
        <v>93</v>
      </c>
      <c r="K20" s="113">
        <f t="shared" si="0"/>
        <v>562</v>
      </c>
    </row>
    <row r="21" spans="1:11" s="32" customFormat="1" ht="15.75" customHeight="1">
      <c r="A21" s="47">
        <v>17</v>
      </c>
      <c r="B21" s="11" t="s">
        <v>41</v>
      </c>
      <c r="C21" s="11" t="s">
        <v>42</v>
      </c>
      <c r="D21" s="12" t="s">
        <v>38</v>
      </c>
      <c r="E21" s="20">
        <v>91</v>
      </c>
      <c r="F21" s="21">
        <v>90</v>
      </c>
      <c r="G21" s="21">
        <v>96</v>
      </c>
      <c r="H21" s="21">
        <v>94</v>
      </c>
      <c r="I21" s="21">
        <v>95</v>
      </c>
      <c r="J21" s="22">
        <v>93</v>
      </c>
      <c r="K21" s="113">
        <f t="shared" si="0"/>
        <v>559</v>
      </c>
    </row>
    <row r="22" spans="1:11" s="32" customFormat="1" ht="15.75" customHeight="1">
      <c r="A22" s="47">
        <v>18</v>
      </c>
      <c r="B22" s="11" t="s">
        <v>63</v>
      </c>
      <c r="C22" s="11" t="s">
        <v>64</v>
      </c>
      <c r="D22" s="12" t="s">
        <v>65</v>
      </c>
      <c r="E22" s="20">
        <v>92</v>
      </c>
      <c r="F22" s="21">
        <v>91</v>
      </c>
      <c r="G22" s="21">
        <v>93</v>
      </c>
      <c r="H22" s="21">
        <v>93</v>
      </c>
      <c r="I22" s="21">
        <v>94</v>
      </c>
      <c r="J22" s="22">
        <v>95</v>
      </c>
      <c r="K22" s="113">
        <f t="shared" si="0"/>
        <v>558</v>
      </c>
    </row>
    <row r="23" spans="1:11" s="32" customFormat="1" ht="15.75" customHeight="1">
      <c r="A23" s="47">
        <v>19</v>
      </c>
      <c r="B23" s="11" t="s">
        <v>198</v>
      </c>
      <c r="C23" s="11" t="s">
        <v>199</v>
      </c>
      <c r="D23" s="12" t="s">
        <v>182</v>
      </c>
      <c r="E23" s="20">
        <v>92</v>
      </c>
      <c r="F23" s="21">
        <v>93</v>
      </c>
      <c r="G23" s="21">
        <v>90</v>
      </c>
      <c r="H23" s="21">
        <v>93</v>
      </c>
      <c r="I23" s="21">
        <v>96</v>
      </c>
      <c r="J23" s="22">
        <v>94</v>
      </c>
      <c r="K23" s="113">
        <f t="shared" si="0"/>
        <v>558</v>
      </c>
    </row>
    <row r="24" spans="1:11" s="32" customFormat="1" ht="15.75" customHeight="1">
      <c r="A24" s="47">
        <v>20</v>
      </c>
      <c r="B24" s="94" t="s">
        <v>29</v>
      </c>
      <c r="C24" s="94" t="s">
        <v>30</v>
      </c>
      <c r="D24" s="95" t="s">
        <v>26</v>
      </c>
      <c r="E24" s="90">
        <v>86</v>
      </c>
      <c r="F24" s="91">
        <v>92</v>
      </c>
      <c r="G24" s="91">
        <v>92</v>
      </c>
      <c r="H24" s="91">
        <v>95</v>
      </c>
      <c r="I24" s="91">
        <v>97</v>
      </c>
      <c r="J24" s="92">
        <v>95</v>
      </c>
      <c r="K24" s="113">
        <f t="shared" si="0"/>
        <v>557</v>
      </c>
    </row>
    <row r="25" spans="1:11" s="32" customFormat="1" ht="15.75" customHeight="1">
      <c r="A25" s="47">
        <v>21</v>
      </c>
      <c r="B25" s="11" t="s">
        <v>81</v>
      </c>
      <c r="C25" s="11" t="s">
        <v>192</v>
      </c>
      <c r="D25" s="12" t="s">
        <v>193</v>
      </c>
      <c r="E25" s="20">
        <v>92</v>
      </c>
      <c r="F25" s="21">
        <v>95</v>
      </c>
      <c r="G25" s="21">
        <v>93</v>
      </c>
      <c r="H25" s="21">
        <v>91</v>
      </c>
      <c r="I25" s="21">
        <v>93</v>
      </c>
      <c r="J25" s="22">
        <v>93</v>
      </c>
      <c r="K25" s="113">
        <f t="shared" si="0"/>
        <v>557</v>
      </c>
    </row>
    <row r="26" spans="1:11" s="32" customFormat="1" ht="15.75" customHeight="1">
      <c r="A26" s="47">
        <v>22</v>
      </c>
      <c r="B26" s="11" t="s">
        <v>78</v>
      </c>
      <c r="C26" s="11" t="s">
        <v>46</v>
      </c>
      <c r="D26" s="12" t="s">
        <v>193</v>
      </c>
      <c r="E26" s="20">
        <v>90</v>
      </c>
      <c r="F26" s="21">
        <v>94</v>
      </c>
      <c r="G26" s="21">
        <v>90</v>
      </c>
      <c r="H26" s="21">
        <v>96</v>
      </c>
      <c r="I26" s="21">
        <v>93</v>
      </c>
      <c r="J26" s="22">
        <v>92</v>
      </c>
      <c r="K26" s="113">
        <f t="shared" si="0"/>
        <v>555</v>
      </c>
    </row>
    <row r="27" spans="1:11" s="32" customFormat="1" ht="15.75" customHeight="1">
      <c r="A27" s="47">
        <v>23</v>
      </c>
      <c r="B27" s="11" t="s">
        <v>52</v>
      </c>
      <c r="C27" s="11" t="s">
        <v>50</v>
      </c>
      <c r="D27" s="12" t="s">
        <v>51</v>
      </c>
      <c r="E27" s="20">
        <v>93</v>
      </c>
      <c r="F27" s="21">
        <v>93</v>
      </c>
      <c r="G27" s="21">
        <v>94</v>
      </c>
      <c r="H27" s="21">
        <v>92</v>
      </c>
      <c r="I27" s="21">
        <v>91</v>
      </c>
      <c r="J27" s="22">
        <v>91</v>
      </c>
      <c r="K27" s="113">
        <f t="shared" si="0"/>
        <v>554</v>
      </c>
    </row>
    <row r="28" spans="1:11" s="32" customFormat="1" ht="15.75" customHeight="1">
      <c r="A28" s="47">
        <v>24</v>
      </c>
      <c r="B28" s="11" t="s">
        <v>105</v>
      </c>
      <c r="C28" s="11" t="s">
        <v>106</v>
      </c>
      <c r="D28" s="12" t="s">
        <v>26</v>
      </c>
      <c r="E28" s="20">
        <v>92</v>
      </c>
      <c r="F28" s="21">
        <v>90</v>
      </c>
      <c r="G28" s="21">
        <v>92</v>
      </c>
      <c r="H28" s="21">
        <v>93</v>
      </c>
      <c r="I28" s="21">
        <v>93</v>
      </c>
      <c r="J28" s="22">
        <v>93</v>
      </c>
      <c r="K28" s="113">
        <f t="shared" si="0"/>
        <v>553</v>
      </c>
    </row>
    <row r="29" spans="1:11" s="32" customFormat="1" ht="15.75" customHeight="1">
      <c r="A29" s="47">
        <v>25</v>
      </c>
      <c r="B29" s="11" t="s">
        <v>188</v>
      </c>
      <c r="C29" s="11" t="s">
        <v>73</v>
      </c>
      <c r="D29" s="12" t="s">
        <v>65</v>
      </c>
      <c r="E29" s="20">
        <v>92</v>
      </c>
      <c r="F29" s="21">
        <v>99</v>
      </c>
      <c r="G29" s="21">
        <v>91</v>
      </c>
      <c r="H29" s="21">
        <v>84</v>
      </c>
      <c r="I29" s="21">
        <v>90</v>
      </c>
      <c r="J29" s="22">
        <v>94</v>
      </c>
      <c r="K29" s="113">
        <f t="shared" si="0"/>
        <v>550</v>
      </c>
    </row>
    <row r="30" spans="1:11" s="32" customFormat="1" ht="15.75" customHeight="1">
      <c r="A30" s="47">
        <v>26</v>
      </c>
      <c r="B30" s="11" t="s">
        <v>84</v>
      </c>
      <c r="C30" s="11" t="s">
        <v>85</v>
      </c>
      <c r="D30" s="12" t="s">
        <v>86</v>
      </c>
      <c r="E30" s="20">
        <v>91</v>
      </c>
      <c r="F30" s="21">
        <v>92</v>
      </c>
      <c r="G30" s="21">
        <v>91</v>
      </c>
      <c r="H30" s="21">
        <v>93</v>
      </c>
      <c r="I30" s="21">
        <v>90</v>
      </c>
      <c r="J30" s="22">
        <v>91</v>
      </c>
      <c r="K30" s="113">
        <f t="shared" si="0"/>
        <v>548</v>
      </c>
    </row>
    <row r="31" spans="1:11" s="32" customFormat="1" ht="15.75" customHeight="1">
      <c r="A31" s="47">
        <v>27</v>
      </c>
      <c r="B31" s="11" t="s">
        <v>72</v>
      </c>
      <c r="C31" s="11" t="s">
        <v>87</v>
      </c>
      <c r="D31" s="12" t="s">
        <v>86</v>
      </c>
      <c r="E31" s="20">
        <v>88</v>
      </c>
      <c r="F31" s="21">
        <v>94</v>
      </c>
      <c r="G31" s="21">
        <v>92</v>
      </c>
      <c r="H31" s="21">
        <v>87</v>
      </c>
      <c r="I31" s="21">
        <v>97</v>
      </c>
      <c r="J31" s="22">
        <v>89</v>
      </c>
      <c r="K31" s="113">
        <f t="shared" si="0"/>
        <v>547</v>
      </c>
    </row>
    <row r="32" spans="1:11" s="32" customFormat="1" ht="15.75" customHeight="1">
      <c r="A32" s="47">
        <v>28</v>
      </c>
      <c r="B32" s="11" t="s">
        <v>172</v>
      </c>
      <c r="C32" s="11" t="s">
        <v>54</v>
      </c>
      <c r="D32" s="12" t="s">
        <v>51</v>
      </c>
      <c r="E32" s="20">
        <v>91</v>
      </c>
      <c r="F32" s="21">
        <v>92</v>
      </c>
      <c r="G32" s="21">
        <v>90</v>
      </c>
      <c r="H32" s="21">
        <v>92</v>
      </c>
      <c r="I32" s="21">
        <v>94</v>
      </c>
      <c r="J32" s="22">
        <v>88</v>
      </c>
      <c r="K32" s="113">
        <f t="shared" si="0"/>
        <v>547</v>
      </c>
    </row>
    <row r="33" spans="1:11" s="32" customFormat="1" ht="15.75" customHeight="1">
      <c r="A33" s="47">
        <v>29</v>
      </c>
      <c r="B33" s="11" t="s">
        <v>39</v>
      </c>
      <c r="C33" s="11" t="s">
        <v>185</v>
      </c>
      <c r="D33" s="12" t="s">
        <v>38</v>
      </c>
      <c r="E33" s="20">
        <v>88</v>
      </c>
      <c r="F33" s="21">
        <v>89</v>
      </c>
      <c r="G33" s="21">
        <v>91</v>
      </c>
      <c r="H33" s="21">
        <v>90</v>
      </c>
      <c r="I33" s="21">
        <v>94</v>
      </c>
      <c r="J33" s="22">
        <v>94</v>
      </c>
      <c r="K33" s="113">
        <f t="shared" si="0"/>
        <v>546</v>
      </c>
    </row>
    <row r="34" spans="1:11" s="32" customFormat="1" ht="15.75" customHeight="1">
      <c r="A34" s="47">
        <v>30</v>
      </c>
      <c r="B34" s="11" t="s">
        <v>82</v>
      </c>
      <c r="C34" s="11" t="s">
        <v>83</v>
      </c>
      <c r="D34" s="12" t="s">
        <v>193</v>
      </c>
      <c r="E34" s="20">
        <v>92</v>
      </c>
      <c r="F34" s="21">
        <v>89</v>
      </c>
      <c r="G34" s="21">
        <v>90</v>
      </c>
      <c r="H34" s="21">
        <v>89</v>
      </c>
      <c r="I34" s="21">
        <v>90</v>
      </c>
      <c r="J34" s="22">
        <v>94</v>
      </c>
      <c r="K34" s="113">
        <f t="shared" si="0"/>
        <v>544</v>
      </c>
    </row>
    <row r="35" spans="1:11" s="32" customFormat="1" ht="15.75" customHeight="1">
      <c r="A35" s="47">
        <v>31</v>
      </c>
      <c r="B35" s="11" t="s">
        <v>74</v>
      </c>
      <c r="C35" s="11" t="s">
        <v>73</v>
      </c>
      <c r="D35" s="12" t="s">
        <v>75</v>
      </c>
      <c r="E35" s="20">
        <v>87</v>
      </c>
      <c r="F35" s="21">
        <v>86</v>
      </c>
      <c r="G35" s="21">
        <v>98</v>
      </c>
      <c r="H35" s="21">
        <v>91</v>
      </c>
      <c r="I35" s="21">
        <v>92</v>
      </c>
      <c r="J35" s="22">
        <v>89</v>
      </c>
      <c r="K35" s="113">
        <f t="shared" si="0"/>
        <v>543</v>
      </c>
    </row>
    <row r="36" spans="1:11" s="32" customFormat="1" ht="15.75" customHeight="1">
      <c r="A36" s="47">
        <v>32</v>
      </c>
      <c r="B36" s="11" t="s">
        <v>177</v>
      </c>
      <c r="C36" s="11" t="s">
        <v>70</v>
      </c>
      <c r="D36" s="12" t="s">
        <v>228</v>
      </c>
      <c r="E36" s="20">
        <v>88</v>
      </c>
      <c r="F36" s="21">
        <v>95</v>
      </c>
      <c r="G36" s="21">
        <v>87</v>
      </c>
      <c r="H36" s="21">
        <v>89</v>
      </c>
      <c r="I36" s="21">
        <v>94</v>
      </c>
      <c r="J36" s="22">
        <v>88</v>
      </c>
      <c r="K36" s="113">
        <f t="shared" si="0"/>
        <v>541</v>
      </c>
    </row>
    <row r="37" spans="1:11" s="32" customFormat="1" ht="15.75" customHeight="1">
      <c r="A37" s="47">
        <v>33</v>
      </c>
      <c r="B37" s="11" t="s">
        <v>89</v>
      </c>
      <c r="C37" s="11" t="s">
        <v>183</v>
      </c>
      <c r="D37" s="12" t="s">
        <v>75</v>
      </c>
      <c r="E37" s="20">
        <v>89</v>
      </c>
      <c r="F37" s="21">
        <v>88</v>
      </c>
      <c r="G37" s="21">
        <v>90</v>
      </c>
      <c r="H37" s="21">
        <v>91</v>
      </c>
      <c r="I37" s="21">
        <v>91</v>
      </c>
      <c r="J37" s="22">
        <v>88</v>
      </c>
      <c r="K37" s="113">
        <f t="shared" si="0"/>
        <v>537</v>
      </c>
    </row>
    <row r="38" spans="1:11" s="32" customFormat="1" ht="15.75" customHeight="1">
      <c r="A38" s="47">
        <v>34</v>
      </c>
      <c r="B38" s="11" t="s">
        <v>202</v>
      </c>
      <c r="C38" s="11" t="s">
        <v>203</v>
      </c>
      <c r="D38" s="12" t="s">
        <v>176</v>
      </c>
      <c r="E38" s="20">
        <v>89</v>
      </c>
      <c r="F38" s="21">
        <v>83</v>
      </c>
      <c r="G38" s="21">
        <v>85</v>
      </c>
      <c r="H38" s="21">
        <v>89</v>
      </c>
      <c r="I38" s="21">
        <v>92</v>
      </c>
      <c r="J38" s="22">
        <v>90</v>
      </c>
      <c r="K38" s="113">
        <f t="shared" si="0"/>
        <v>528</v>
      </c>
    </row>
    <row r="39" spans="1:11" s="32" customFormat="1" ht="15.75" customHeight="1">
      <c r="A39" s="47">
        <v>35</v>
      </c>
      <c r="B39" s="11" t="s">
        <v>68</v>
      </c>
      <c r="C39" s="11" t="s">
        <v>28</v>
      </c>
      <c r="D39" s="12" t="s">
        <v>65</v>
      </c>
      <c r="E39" s="20">
        <v>87</v>
      </c>
      <c r="F39" s="21">
        <v>89</v>
      </c>
      <c r="G39" s="21">
        <v>83</v>
      </c>
      <c r="H39" s="21">
        <v>89</v>
      </c>
      <c r="I39" s="21">
        <v>87</v>
      </c>
      <c r="J39" s="22">
        <v>92</v>
      </c>
      <c r="K39" s="113">
        <f t="shared" si="0"/>
        <v>527</v>
      </c>
    </row>
    <row r="40" spans="1:11" s="32" customFormat="1" ht="15.75" customHeight="1">
      <c r="A40" s="47">
        <v>36</v>
      </c>
      <c r="B40" s="11" t="s">
        <v>66</v>
      </c>
      <c r="C40" s="11" t="s">
        <v>67</v>
      </c>
      <c r="D40" s="12" t="s">
        <v>51</v>
      </c>
      <c r="E40" s="20">
        <v>88</v>
      </c>
      <c r="F40" s="21">
        <v>89</v>
      </c>
      <c r="G40" s="21">
        <v>87</v>
      </c>
      <c r="H40" s="21">
        <v>91</v>
      </c>
      <c r="I40" s="21">
        <v>85</v>
      </c>
      <c r="J40" s="22">
        <v>85</v>
      </c>
      <c r="K40" s="113">
        <f t="shared" si="0"/>
        <v>525</v>
      </c>
    </row>
    <row r="41" spans="1:11" s="32" customFormat="1" ht="15.75" customHeight="1">
      <c r="A41" s="47">
        <v>37</v>
      </c>
      <c r="B41" s="11" t="s">
        <v>174</v>
      </c>
      <c r="C41" s="11" t="s">
        <v>175</v>
      </c>
      <c r="D41" s="12" t="s">
        <v>176</v>
      </c>
      <c r="E41" s="20">
        <v>88</v>
      </c>
      <c r="F41" s="21">
        <v>88</v>
      </c>
      <c r="G41" s="21">
        <v>83</v>
      </c>
      <c r="H41" s="21">
        <v>88</v>
      </c>
      <c r="I41" s="21">
        <v>88</v>
      </c>
      <c r="J41" s="22">
        <v>89</v>
      </c>
      <c r="K41" s="113">
        <f t="shared" si="0"/>
        <v>524</v>
      </c>
    </row>
    <row r="42" spans="1:11" s="32" customFormat="1" ht="15.75" customHeight="1">
      <c r="A42" s="47">
        <v>38</v>
      </c>
      <c r="B42" s="11" t="s">
        <v>178</v>
      </c>
      <c r="C42" s="11" t="s">
        <v>179</v>
      </c>
      <c r="D42" s="12" t="s">
        <v>228</v>
      </c>
      <c r="E42" s="20">
        <v>79</v>
      </c>
      <c r="F42" s="21">
        <v>81</v>
      </c>
      <c r="G42" s="21">
        <v>84</v>
      </c>
      <c r="H42" s="21">
        <v>89</v>
      </c>
      <c r="I42" s="21">
        <v>90</v>
      </c>
      <c r="J42" s="22">
        <v>93</v>
      </c>
      <c r="K42" s="113">
        <f t="shared" si="0"/>
        <v>516</v>
      </c>
    </row>
    <row r="43" spans="1:11" s="32" customFormat="1" ht="15.75" customHeight="1">
      <c r="A43" s="47">
        <v>39</v>
      </c>
      <c r="B43" s="11" t="s">
        <v>197</v>
      </c>
      <c r="C43" s="11" t="s">
        <v>194</v>
      </c>
      <c r="D43" s="12" t="s">
        <v>228</v>
      </c>
      <c r="E43" s="20">
        <v>86</v>
      </c>
      <c r="F43" s="21">
        <v>88</v>
      </c>
      <c r="G43" s="21">
        <v>84</v>
      </c>
      <c r="H43" s="21">
        <v>90</v>
      </c>
      <c r="I43" s="21">
        <v>78</v>
      </c>
      <c r="J43" s="22">
        <v>81</v>
      </c>
      <c r="K43" s="113">
        <f t="shared" si="0"/>
        <v>507</v>
      </c>
    </row>
  </sheetData>
  <mergeCells count="3">
    <mergeCell ref="A1:K1"/>
    <mergeCell ref="A2:K2"/>
    <mergeCell ref="A3:K3"/>
  </mergeCells>
  <printOptions horizontalCentered="1"/>
  <pageMargins left="0.31496062992125984" right="0.1968503937007874" top="0.5118110236220472" bottom="0.5118110236220472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7" sqref="A7:D13"/>
    </sheetView>
  </sheetViews>
  <sheetFormatPr defaultColWidth="11.421875" defaultRowHeight="12.75"/>
  <cols>
    <col min="1" max="1" width="5.8515625" style="29" customWidth="1"/>
    <col min="2" max="2" width="16.7109375" style="29" customWidth="1"/>
    <col min="3" max="3" width="18.140625" style="0" customWidth="1"/>
    <col min="4" max="4" width="13.8515625" style="0" bestFit="1" customWidth="1"/>
    <col min="5" max="10" width="4.140625" style="30" customWidth="1"/>
    <col min="11" max="11" width="8.421875" style="30" customWidth="1"/>
    <col min="12" max="12" width="11.8515625" style="30" customWidth="1"/>
    <col min="13" max="13" width="3.7109375" style="0" customWidth="1"/>
  </cols>
  <sheetData>
    <row r="1" spans="1:11" ht="27.75" customHeight="1">
      <c r="A1" s="158" t="s">
        <v>163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0" customHeight="1">
      <c r="A2" s="159" t="s">
        <v>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30" customHeight="1">
      <c r="A3" s="160" t="s">
        <v>164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2" ht="33.75" customHeight="1">
      <c r="A4" s="3" t="s">
        <v>1</v>
      </c>
      <c r="B4" s="140" t="s">
        <v>4</v>
      </c>
      <c r="C4" s="4" t="s">
        <v>2</v>
      </c>
      <c r="D4" s="4" t="s">
        <v>3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6" t="s">
        <v>5</v>
      </c>
      <c r="L4" s="143" t="s">
        <v>94</v>
      </c>
    </row>
    <row r="5" spans="1:12" ht="21" customHeight="1">
      <c r="A5" s="144">
        <v>1</v>
      </c>
      <c r="B5" s="41" t="s">
        <v>207</v>
      </c>
      <c r="C5" s="141" t="s">
        <v>186</v>
      </c>
      <c r="D5" s="142" t="s">
        <v>187</v>
      </c>
      <c r="E5" s="20">
        <v>99</v>
      </c>
      <c r="F5" s="21">
        <v>99</v>
      </c>
      <c r="G5" s="21">
        <v>98</v>
      </c>
      <c r="H5" s="21">
        <v>99</v>
      </c>
      <c r="I5" s="21">
        <v>100</v>
      </c>
      <c r="J5" s="22">
        <v>98</v>
      </c>
      <c r="K5" s="141">
        <f aca="true" t="shared" si="0" ref="K5:K43">SUM(E5:J5)</f>
        <v>593</v>
      </c>
      <c r="L5" s="39"/>
    </row>
    <row r="6" spans="1:12" ht="21" customHeight="1">
      <c r="A6" s="144"/>
      <c r="B6" s="41"/>
      <c r="C6" s="16" t="s">
        <v>195</v>
      </c>
      <c r="D6" s="11" t="s">
        <v>196</v>
      </c>
      <c r="E6" s="20">
        <v>95</v>
      </c>
      <c r="F6" s="21">
        <v>92</v>
      </c>
      <c r="G6" s="21">
        <v>92</v>
      </c>
      <c r="H6" s="21">
        <v>95</v>
      </c>
      <c r="I6" s="21">
        <v>94</v>
      </c>
      <c r="J6" s="22">
        <v>98</v>
      </c>
      <c r="K6" s="16">
        <f t="shared" si="0"/>
        <v>566</v>
      </c>
      <c r="L6" s="39"/>
    </row>
    <row r="7" spans="1:12" ht="21" customHeight="1">
      <c r="A7" s="144"/>
      <c r="B7" s="41"/>
      <c r="C7" s="16" t="s">
        <v>200</v>
      </c>
      <c r="D7" s="11" t="s">
        <v>73</v>
      </c>
      <c r="E7" s="20">
        <v>99</v>
      </c>
      <c r="F7" s="21">
        <v>97</v>
      </c>
      <c r="G7" s="21">
        <v>96</v>
      </c>
      <c r="H7" s="21">
        <v>94</v>
      </c>
      <c r="I7" s="21">
        <v>97</v>
      </c>
      <c r="J7" s="22">
        <v>97</v>
      </c>
      <c r="K7" s="16">
        <f t="shared" si="0"/>
        <v>580</v>
      </c>
      <c r="L7" s="39">
        <f>SUM(K5:K7)</f>
        <v>1739</v>
      </c>
    </row>
    <row r="8" spans="1:14" ht="25.5" customHeight="1">
      <c r="A8" s="145">
        <v>2</v>
      </c>
      <c r="B8" s="40" t="s">
        <v>11</v>
      </c>
      <c r="C8" s="16" t="s">
        <v>101</v>
      </c>
      <c r="D8" s="11" t="s">
        <v>102</v>
      </c>
      <c r="E8" s="13">
        <v>94</v>
      </c>
      <c r="F8" s="14">
        <v>94</v>
      </c>
      <c r="G8" s="14">
        <v>95</v>
      </c>
      <c r="H8" s="14">
        <v>97</v>
      </c>
      <c r="I8" s="14">
        <v>94</v>
      </c>
      <c r="J8" s="15">
        <v>96</v>
      </c>
      <c r="K8" s="16">
        <f t="shared" si="0"/>
        <v>570</v>
      </c>
      <c r="L8" s="36"/>
      <c r="M8" s="37"/>
      <c r="N8" s="38"/>
    </row>
    <row r="9" spans="1:14" ht="25.5" customHeight="1">
      <c r="A9" s="144"/>
      <c r="B9" s="41"/>
      <c r="C9" s="16" t="s">
        <v>12</v>
      </c>
      <c r="D9" s="11" t="s">
        <v>13</v>
      </c>
      <c r="E9" s="20">
        <v>95</v>
      </c>
      <c r="F9" s="21">
        <v>100</v>
      </c>
      <c r="G9" s="21">
        <v>97</v>
      </c>
      <c r="H9" s="21">
        <v>97</v>
      </c>
      <c r="I9" s="21">
        <v>97</v>
      </c>
      <c r="J9" s="22">
        <v>95</v>
      </c>
      <c r="K9" s="16">
        <f t="shared" si="0"/>
        <v>581</v>
      </c>
      <c r="L9" s="39"/>
      <c r="M9" s="37"/>
      <c r="N9" s="38"/>
    </row>
    <row r="10" spans="1:14" ht="25.5" customHeight="1">
      <c r="A10" s="146"/>
      <c r="B10" s="42"/>
      <c r="C10" s="16" t="s">
        <v>9</v>
      </c>
      <c r="D10" s="11" t="s">
        <v>46</v>
      </c>
      <c r="E10" s="20">
        <v>97</v>
      </c>
      <c r="F10" s="21">
        <v>96</v>
      </c>
      <c r="G10" s="21">
        <v>98</v>
      </c>
      <c r="H10" s="21">
        <v>97</v>
      </c>
      <c r="I10" s="21">
        <v>100</v>
      </c>
      <c r="J10" s="22">
        <v>97</v>
      </c>
      <c r="K10" s="16">
        <f t="shared" si="0"/>
        <v>585</v>
      </c>
      <c r="L10" s="39">
        <f>SUM(K8:K10)</f>
        <v>1736</v>
      </c>
      <c r="M10" s="37"/>
      <c r="N10" s="38"/>
    </row>
    <row r="11" spans="1:12" ht="21" customHeight="1">
      <c r="A11" s="144">
        <v>3</v>
      </c>
      <c r="B11" s="41" t="s">
        <v>23</v>
      </c>
      <c r="C11" s="16" t="s">
        <v>43</v>
      </c>
      <c r="D11" s="11" t="s">
        <v>44</v>
      </c>
      <c r="E11" s="20">
        <v>94</v>
      </c>
      <c r="F11" s="21">
        <v>95</v>
      </c>
      <c r="G11" s="21">
        <v>97</v>
      </c>
      <c r="H11" s="21">
        <v>96</v>
      </c>
      <c r="I11" s="21">
        <v>95</v>
      </c>
      <c r="J11" s="22">
        <v>97</v>
      </c>
      <c r="K11" s="16">
        <f t="shared" si="0"/>
        <v>574</v>
      </c>
      <c r="L11" s="36"/>
    </row>
    <row r="12" spans="1:12" ht="21" customHeight="1">
      <c r="A12" s="144"/>
      <c r="B12" s="41"/>
      <c r="C12" s="16" t="s">
        <v>45</v>
      </c>
      <c r="D12" s="11" t="s">
        <v>46</v>
      </c>
      <c r="E12" s="20">
        <v>93</v>
      </c>
      <c r="F12" s="21">
        <v>96</v>
      </c>
      <c r="G12" s="21">
        <v>95</v>
      </c>
      <c r="H12" s="21">
        <v>95</v>
      </c>
      <c r="I12" s="21">
        <v>94</v>
      </c>
      <c r="J12" s="22">
        <v>90</v>
      </c>
      <c r="K12" s="16">
        <f t="shared" si="0"/>
        <v>563</v>
      </c>
      <c r="L12" s="39"/>
    </row>
    <row r="13" spans="1:12" ht="21" customHeight="1">
      <c r="A13" s="146"/>
      <c r="B13" s="42"/>
      <c r="C13" s="16" t="s">
        <v>189</v>
      </c>
      <c r="D13" s="11" t="s">
        <v>71</v>
      </c>
      <c r="E13" s="20">
        <v>97</v>
      </c>
      <c r="F13" s="21">
        <v>98</v>
      </c>
      <c r="G13" s="21">
        <v>99</v>
      </c>
      <c r="H13" s="21">
        <v>96</v>
      </c>
      <c r="I13" s="21">
        <v>98</v>
      </c>
      <c r="J13" s="22">
        <v>98</v>
      </c>
      <c r="K13" s="16">
        <f t="shared" si="0"/>
        <v>586</v>
      </c>
      <c r="L13" s="39">
        <f>SUM(K11:K13)</f>
        <v>1723</v>
      </c>
    </row>
    <row r="14" spans="1:13" ht="21" customHeight="1">
      <c r="A14" s="144">
        <v>4</v>
      </c>
      <c r="B14" s="41" t="s">
        <v>26</v>
      </c>
      <c r="C14" s="16" t="s">
        <v>29</v>
      </c>
      <c r="D14" s="11" t="s">
        <v>30</v>
      </c>
      <c r="E14" s="20">
        <v>86</v>
      </c>
      <c r="F14" s="21">
        <v>92</v>
      </c>
      <c r="G14" s="21">
        <v>92</v>
      </c>
      <c r="H14" s="21">
        <v>95</v>
      </c>
      <c r="I14" s="21">
        <v>97</v>
      </c>
      <c r="J14" s="22">
        <v>95</v>
      </c>
      <c r="K14" s="16">
        <f t="shared" si="0"/>
        <v>557</v>
      </c>
      <c r="L14" s="36"/>
      <c r="M14" s="37"/>
    </row>
    <row r="15" spans="1:12" ht="21" customHeight="1">
      <c r="A15" s="144"/>
      <c r="B15" s="41"/>
      <c r="C15" s="16" t="s">
        <v>105</v>
      </c>
      <c r="D15" s="11" t="s">
        <v>106</v>
      </c>
      <c r="E15" s="20">
        <v>92</v>
      </c>
      <c r="F15" s="21">
        <v>90</v>
      </c>
      <c r="G15" s="21">
        <v>92</v>
      </c>
      <c r="H15" s="21">
        <v>93</v>
      </c>
      <c r="I15" s="21">
        <v>93</v>
      </c>
      <c r="J15" s="22">
        <v>93</v>
      </c>
      <c r="K15" s="16">
        <f t="shared" si="0"/>
        <v>553</v>
      </c>
      <c r="L15" s="39"/>
    </row>
    <row r="16" spans="1:12" ht="21" customHeight="1">
      <c r="A16" s="146"/>
      <c r="B16" s="42"/>
      <c r="C16" s="16" t="s">
        <v>170</v>
      </c>
      <c r="D16" s="11" t="s">
        <v>10</v>
      </c>
      <c r="E16" s="20">
        <v>96</v>
      </c>
      <c r="F16" s="21">
        <v>97</v>
      </c>
      <c r="G16" s="21">
        <v>98</v>
      </c>
      <c r="H16" s="21">
        <v>96</v>
      </c>
      <c r="I16" s="21">
        <v>98</v>
      </c>
      <c r="J16" s="22">
        <v>97</v>
      </c>
      <c r="K16" s="16">
        <f t="shared" si="0"/>
        <v>582</v>
      </c>
      <c r="L16" s="39">
        <f>SUM(K14:K16)</f>
        <v>1692</v>
      </c>
    </row>
    <row r="17" spans="1:12" ht="21" customHeight="1">
      <c r="A17" s="144">
        <v>5</v>
      </c>
      <c r="B17" s="41" t="s">
        <v>182</v>
      </c>
      <c r="C17" s="16" t="s">
        <v>198</v>
      </c>
      <c r="D17" s="11" t="s">
        <v>113</v>
      </c>
      <c r="E17" s="20">
        <v>92</v>
      </c>
      <c r="F17" s="21">
        <v>93</v>
      </c>
      <c r="G17" s="21">
        <v>90</v>
      </c>
      <c r="H17" s="21">
        <v>93</v>
      </c>
      <c r="I17" s="21">
        <v>96</v>
      </c>
      <c r="J17" s="22">
        <v>94</v>
      </c>
      <c r="K17" s="16">
        <f t="shared" si="0"/>
        <v>558</v>
      </c>
      <c r="L17" s="36"/>
    </row>
    <row r="18" spans="1:12" ht="21" customHeight="1">
      <c r="A18" s="144"/>
      <c r="B18" s="41"/>
      <c r="C18" s="16" t="s">
        <v>180</v>
      </c>
      <c r="D18" s="11" t="s">
        <v>73</v>
      </c>
      <c r="E18" s="20">
        <v>91</v>
      </c>
      <c r="F18" s="21">
        <v>93</v>
      </c>
      <c r="G18" s="21">
        <v>90</v>
      </c>
      <c r="H18" s="21">
        <v>98</v>
      </c>
      <c r="I18" s="21">
        <v>97</v>
      </c>
      <c r="J18" s="22">
        <v>94</v>
      </c>
      <c r="K18" s="16">
        <f t="shared" si="0"/>
        <v>563</v>
      </c>
      <c r="L18" s="39"/>
    </row>
    <row r="19" spans="1:12" ht="21" customHeight="1">
      <c r="A19" s="146"/>
      <c r="B19" s="42"/>
      <c r="C19" s="16" t="s">
        <v>204</v>
      </c>
      <c r="D19" s="11" t="s">
        <v>181</v>
      </c>
      <c r="E19" s="20">
        <v>96</v>
      </c>
      <c r="F19" s="21">
        <v>91</v>
      </c>
      <c r="G19" s="21">
        <v>95</v>
      </c>
      <c r="H19" s="21">
        <v>98</v>
      </c>
      <c r="I19" s="21">
        <v>93</v>
      </c>
      <c r="J19" s="22">
        <v>95</v>
      </c>
      <c r="K19" s="16">
        <f t="shared" si="0"/>
        <v>568</v>
      </c>
      <c r="L19" s="39">
        <f>SUM(K17:K19)</f>
        <v>1689</v>
      </c>
    </row>
    <row r="20" spans="1:12" ht="21" customHeight="1">
      <c r="A20" s="144">
        <v>6</v>
      </c>
      <c r="B20" s="41" t="s">
        <v>38</v>
      </c>
      <c r="C20" s="16" t="s">
        <v>171</v>
      </c>
      <c r="D20" s="11" t="s">
        <v>10</v>
      </c>
      <c r="E20" s="20">
        <v>94</v>
      </c>
      <c r="F20" s="21">
        <v>92</v>
      </c>
      <c r="G20" s="21">
        <v>97</v>
      </c>
      <c r="H20" s="21">
        <v>97</v>
      </c>
      <c r="I20" s="21">
        <v>90</v>
      </c>
      <c r="J20" s="22">
        <v>95</v>
      </c>
      <c r="K20" s="16">
        <f t="shared" si="0"/>
        <v>565</v>
      </c>
      <c r="L20" s="36"/>
    </row>
    <row r="21" spans="1:12" ht="21" customHeight="1">
      <c r="A21" s="144"/>
      <c r="B21" s="41"/>
      <c r="C21" s="16" t="s">
        <v>39</v>
      </c>
      <c r="D21" s="11" t="s">
        <v>40</v>
      </c>
      <c r="E21" s="20">
        <v>88</v>
      </c>
      <c r="F21" s="21">
        <v>89</v>
      </c>
      <c r="G21" s="21">
        <v>91</v>
      </c>
      <c r="H21" s="21">
        <v>90</v>
      </c>
      <c r="I21" s="21">
        <v>94</v>
      </c>
      <c r="J21" s="22">
        <v>94</v>
      </c>
      <c r="K21" s="16">
        <f t="shared" si="0"/>
        <v>546</v>
      </c>
      <c r="L21" s="39"/>
    </row>
    <row r="22" spans="1:12" ht="20.25" customHeight="1">
      <c r="A22" s="146"/>
      <c r="B22" s="42"/>
      <c r="C22" s="16" t="s">
        <v>41</v>
      </c>
      <c r="D22" s="11" t="s">
        <v>42</v>
      </c>
      <c r="E22" s="20">
        <v>91</v>
      </c>
      <c r="F22" s="21">
        <v>90</v>
      </c>
      <c r="G22" s="21">
        <v>96</v>
      </c>
      <c r="H22" s="21">
        <v>94</v>
      </c>
      <c r="I22" s="21">
        <v>95</v>
      </c>
      <c r="J22" s="22">
        <v>93</v>
      </c>
      <c r="K22" s="16">
        <f t="shared" si="0"/>
        <v>559</v>
      </c>
      <c r="L22" s="39">
        <f>SUM(K20:K22)</f>
        <v>1670</v>
      </c>
    </row>
    <row r="23" spans="1:12" ht="21" customHeight="1">
      <c r="A23" s="144">
        <v>7</v>
      </c>
      <c r="B23" s="41" t="s">
        <v>86</v>
      </c>
      <c r="C23" s="16" t="s">
        <v>76</v>
      </c>
      <c r="D23" s="11" t="s">
        <v>77</v>
      </c>
      <c r="E23" s="20">
        <v>95</v>
      </c>
      <c r="F23" s="21">
        <v>92</v>
      </c>
      <c r="G23" s="21">
        <v>94</v>
      </c>
      <c r="H23" s="21">
        <v>94</v>
      </c>
      <c r="I23" s="21">
        <v>94</v>
      </c>
      <c r="J23" s="22">
        <v>93</v>
      </c>
      <c r="K23" s="16">
        <f t="shared" si="0"/>
        <v>562</v>
      </c>
      <c r="L23" s="36"/>
    </row>
    <row r="24" spans="1:12" ht="21" customHeight="1">
      <c r="A24" s="144"/>
      <c r="B24" s="41"/>
      <c r="C24" s="16" t="s">
        <v>84</v>
      </c>
      <c r="D24" s="11" t="s">
        <v>85</v>
      </c>
      <c r="E24" s="20">
        <v>91</v>
      </c>
      <c r="F24" s="21">
        <v>92</v>
      </c>
      <c r="G24" s="21">
        <v>91</v>
      </c>
      <c r="H24" s="21">
        <v>93</v>
      </c>
      <c r="I24" s="21">
        <v>90</v>
      </c>
      <c r="J24" s="22">
        <v>91</v>
      </c>
      <c r="K24" s="16">
        <f t="shared" si="0"/>
        <v>548</v>
      </c>
      <c r="L24" s="39"/>
    </row>
    <row r="25" spans="1:12" ht="21" customHeight="1">
      <c r="A25" s="144"/>
      <c r="B25" s="42"/>
      <c r="C25" s="16" t="s">
        <v>72</v>
      </c>
      <c r="D25" s="11" t="s">
        <v>87</v>
      </c>
      <c r="E25" s="33">
        <v>88</v>
      </c>
      <c r="F25" s="34">
        <v>94</v>
      </c>
      <c r="G25" s="34">
        <v>92</v>
      </c>
      <c r="H25" s="34">
        <v>87</v>
      </c>
      <c r="I25" s="34">
        <v>97</v>
      </c>
      <c r="J25" s="35">
        <v>89</v>
      </c>
      <c r="K25" s="11">
        <f t="shared" si="0"/>
        <v>547</v>
      </c>
      <c r="L25" s="108">
        <f>SUM(K23:K25)</f>
        <v>1657</v>
      </c>
    </row>
    <row r="26" spans="1:12" ht="21" customHeight="1">
      <c r="A26" s="145">
        <v>8</v>
      </c>
      <c r="B26" s="41" t="s">
        <v>56</v>
      </c>
      <c r="C26" s="16" t="s">
        <v>78</v>
      </c>
      <c r="D26" s="11" t="s">
        <v>46</v>
      </c>
      <c r="E26" s="20">
        <v>90</v>
      </c>
      <c r="F26" s="21">
        <v>94</v>
      </c>
      <c r="G26" s="21">
        <v>90</v>
      </c>
      <c r="H26" s="21">
        <v>96</v>
      </c>
      <c r="I26" s="21">
        <v>93</v>
      </c>
      <c r="J26" s="22">
        <v>92</v>
      </c>
      <c r="K26" s="16">
        <f t="shared" si="0"/>
        <v>555</v>
      </c>
      <c r="L26" s="36"/>
    </row>
    <row r="27" spans="1:12" ht="21" customHeight="1">
      <c r="A27" s="144"/>
      <c r="B27" s="41"/>
      <c r="C27" s="16" t="s">
        <v>82</v>
      </c>
      <c r="D27" s="11" t="s">
        <v>83</v>
      </c>
      <c r="E27" s="20">
        <v>92</v>
      </c>
      <c r="F27" s="21">
        <v>89</v>
      </c>
      <c r="G27" s="21">
        <v>90</v>
      </c>
      <c r="H27" s="21">
        <v>89</v>
      </c>
      <c r="I27" s="21">
        <v>90</v>
      </c>
      <c r="J27" s="22">
        <v>94</v>
      </c>
      <c r="K27" s="16">
        <f t="shared" si="0"/>
        <v>544</v>
      </c>
      <c r="L27" s="39"/>
    </row>
    <row r="28" spans="1:12" ht="21" customHeight="1">
      <c r="A28" s="146"/>
      <c r="B28" s="42"/>
      <c r="C28" s="16" t="s">
        <v>81</v>
      </c>
      <c r="D28" s="11" t="s">
        <v>192</v>
      </c>
      <c r="E28" s="20">
        <v>92</v>
      </c>
      <c r="F28" s="21">
        <v>95</v>
      </c>
      <c r="G28" s="21">
        <v>93</v>
      </c>
      <c r="H28" s="21">
        <v>91</v>
      </c>
      <c r="I28" s="21">
        <v>93</v>
      </c>
      <c r="J28" s="22">
        <v>93</v>
      </c>
      <c r="K28" s="16">
        <f t="shared" si="0"/>
        <v>557</v>
      </c>
      <c r="L28" s="39">
        <f>SUM(K26:K28)</f>
        <v>1656</v>
      </c>
    </row>
    <row r="29" spans="1:12" ht="21" customHeight="1">
      <c r="A29" s="144">
        <v>9</v>
      </c>
      <c r="B29" s="41" t="s">
        <v>75</v>
      </c>
      <c r="C29" s="16" t="s">
        <v>74</v>
      </c>
      <c r="D29" s="11" t="s">
        <v>73</v>
      </c>
      <c r="E29" s="20">
        <v>87</v>
      </c>
      <c r="F29" s="21">
        <v>86</v>
      </c>
      <c r="G29" s="21">
        <v>98</v>
      </c>
      <c r="H29" s="21">
        <v>91</v>
      </c>
      <c r="I29" s="21">
        <v>92</v>
      </c>
      <c r="J29" s="22">
        <v>89</v>
      </c>
      <c r="K29" s="16">
        <f t="shared" si="0"/>
        <v>543</v>
      </c>
      <c r="L29" s="36"/>
    </row>
    <row r="30" spans="1:12" ht="21" customHeight="1">
      <c r="A30" s="144"/>
      <c r="B30" s="41"/>
      <c r="C30" s="16" t="s">
        <v>66</v>
      </c>
      <c r="D30" s="11" t="s">
        <v>20</v>
      </c>
      <c r="E30" s="20">
        <v>93</v>
      </c>
      <c r="F30" s="21">
        <v>90</v>
      </c>
      <c r="G30" s="21">
        <v>94</v>
      </c>
      <c r="H30" s="21">
        <v>97</v>
      </c>
      <c r="I30" s="21">
        <v>97</v>
      </c>
      <c r="J30" s="22">
        <v>93</v>
      </c>
      <c r="K30" s="16">
        <f t="shared" si="0"/>
        <v>564</v>
      </c>
      <c r="L30" s="39"/>
    </row>
    <row r="31" spans="1:12" ht="21" customHeight="1">
      <c r="A31" s="146"/>
      <c r="B31" s="42"/>
      <c r="C31" s="16" t="s">
        <v>89</v>
      </c>
      <c r="D31" s="11" t="s">
        <v>90</v>
      </c>
      <c r="E31" s="20">
        <v>89</v>
      </c>
      <c r="F31" s="21">
        <v>88</v>
      </c>
      <c r="G31" s="21">
        <v>90</v>
      </c>
      <c r="H31" s="21">
        <v>91</v>
      </c>
      <c r="I31" s="21">
        <v>91</v>
      </c>
      <c r="J31" s="22">
        <v>88</v>
      </c>
      <c r="K31" s="16">
        <f t="shared" si="0"/>
        <v>537</v>
      </c>
      <c r="L31" s="39">
        <f>SUM(K29:K31)</f>
        <v>1644</v>
      </c>
    </row>
    <row r="32" spans="1:12" ht="21" customHeight="1">
      <c r="A32" s="144">
        <v>10</v>
      </c>
      <c r="B32" s="41" t="s">
        <v>65</v>
      </c>
      <c r="C32" s="16" t="s">
        <v>188</v>
      </c>
      <c r="D32" s="11" t="s">
        <v>73</v>
      </c>
      <c r="E32" s="20">
        <v>92</v>
      </c>
      <c r="F32" s="21">
        <v>99</v>
      </c>
      <c r="G32" s="21">
        <v>91</v>
      </c>
      <c r="H32" s="21">
        <v>84</v>
      </c>
      <c r="I32" s="21">
        <v>90</v>
      </c>
      <c r="J32" s="22">
        <v>94</v>
      </c>
      <c r="K32" s="16">
        <f t="shared" si="0"/>
        <v>550</v>
      </c>
      <c r="L32" s="36"/>
    </row>
    <row r="33" spans="1:12" ht="21" customHeight="1">
      <c r="A33" s="144"/>
      <c r="B33" s="41"/>
      <c r="C33" s="16" t="s">
        <v>63</v>
      </c>
      <c r="D33" s="11" t="s">
        <v>64</v>
      </c>
      <c r="E33" s="20">
        <v>92</v>
      </c>
      <c r="F33" s="21">
        <v>91</v>
      </c>
      <c r="G33" s="21">
        <v>93</v>
      </c>
      <c r="H33" s="21">
        <v>93</v>
      </c>
      <c r="I33" s="21">
        <v>94</v>
      </c>
      <c r="J33" s="22">
        <v>95</v>
      </c>
      <c r="K33" s="16">
        <f t="shared" si="0"/>
        <v>558</v>
      </c>
      <c r="L33" s="39"/>
    </row>
    <row r="34" spans="1:12" ht="21" customHeight="1">
      <c r="A34" s="146"/>
      <c r="B34" s="42"/>
      <c r="C34" s="16" t="s">
        <v>68</v>
      </c>
      <c r="D34" s="11" t="s">
        <v>28</v>
      </c>
      <c r="E34" s="20">
        <v>87</v>
      </c>
      <c r="F34" s="21">
        <v>89</v>
      </c>
      <c r="G34" s="21">
        <v>83</v>
      </c>
      <c r="H34" s="21">
        <v>89</v>
      </c>
      <c r="I34" s="21">
        <v>87</v>
      </c>
      <c r="J34" s="22">
        <v>92</v>
      </c>
      <c r="K34" s="16">
        <f t="shared" si="0"/>
        <v>527</v>
      </c>
      <c r="L34" s="39">
        <f>SUM(K32:K34)</f>
        <v>1635</v>
      </c>
    </row>
    <row r="35" spans="1:12" ht="21" customHeight="1">
      <c r="A35" s="144">
        <v>11</v>
      </c>
      <c r="B35" s="41" t="s">
        <v>51</v>
      </c>
      <c r="C35" s="16" t="s">
        <v>52</v>
      </c>
      <c r="D35" s="11" t="s">
        <v>50</v>
      </c>
      <c r="E35" s="20">
        <v>93</v>
      </c>
      <c r="F35" s="21">
        <v>93</v>
      </c>
      <c r="G35" s="21">
        <v>94</v>
      </c>
      <c r="H35" s="21">
        <v>92</v>
      </c>
      <c r="I35" s="21">
        <v>91</v>
      </c>
      <c r="J35" s="22">
        <v>91</v>
      </c>
      <c r="K35" s="16">
        <f t="shared" si="0"/>
        <v>554</v>
      </c>
      <c r="L35" s="36"/>
    </row>
    <row r="36" spans="1:12" ht="21" customHeight="1">
      <c r="A36" s="144"/>
      <c r="B36" s="41"/>
      <c r="C36" s="16" t="s">
        <v>66</v>
      </c>
      <c r="D36" s="11" t="s">
        <v>67</v>
      </c>
      <c r="E36" s="20">
        <v>88</v>
      </c>
      <c r="F36" s="21">
        <v>89</v>
      </c>
      <c r="G36" s="21">
        <v>87</v>
      </c>
      <c r="H36" s="21">
        <v>91</v>
      </c>
      <c r="I36" s="21">
        <v>85</v>
      </c>
      <c r="J36" s="22">
        <v>85</v>
      </c>
      <c r="K36" s="16">
        <f t="shared" si="0"/>
        <v>525</v>
      </c>
      <c r="L36" s="39"/>
    </row>
    <row r="37" spans="1:12" ht="21" customHeight="1">
      <c r="A37" s="146"/>
      <c r="B37" s="42"/>
      <c r="C37" s="16" t="s">
        <v>172</v>
      </c>
      <c r="D37" s="11" t="s">
        <v>54</v>
      </c>
      <c r="E37" s="20">
        <v>91</v>
      </c>
      <c r="F37" s="21">
        <v>92</v>
      </c>
      <c r="G37" s="21">
        <v>90</v>
      </c>
      <c r="H37" s="21">
        <v>92</v>
      </c>
      <c r="I37" s="21">
        <v>94</v>
      </c>
      <c r="J37" s="22">
        <v>88</v>
      </c>
      <c r="K37" s="16">
        <f t="shared" si="0"/>
        <v>547</v>
      </c>
      <c r="L37" s="39">
        <f>SUM(K35:K37)</f>
        <v>1626</v>
      </c>
    </row>
    <row r="38" spans="1:12" ht="21" customHeight="1">
      <c r="A38" s="144">
        <v>12</v>
      </c>
      <c r="B38" s="41" t="s">
        <v>176</v>
      </c>
      <c r="C38" s="16" t="s">
        <v>190</v>
      </c>
      <c r="D38" s="11" t="s">
        <v>191</v>
      </c>
      <c r="E38" s="20">
        <v>94</v>
      </c>
      <c r="F38" s="21">
        <v>93</v>
      </c>
      <c r="G38" s="21">
        <v>95</v>
      </c>
      <c r="H38" s="21">
        <v>99</v>
      </c>
      <c r="I38" s="21">
        <v>96</v>
      </c>
      <c r="J38" s="22">
        <v>98</v>
      </c>
      <c r="K38" s="16">
        <f t="shared" si="0"/>
        <v>575</v>
      </c>
      <c r="L38" s="36"/>
    </row>
    <row r="39" spans="1:12" ht="21" customHeight="1">
      <c r="A39" s="144"/>
      <c r="B39" s="41"/>
      <c r="C39" s="16" t="s">
        <v>174</v>
      </c>
      <c r="D39" s="11" t="s">
        <v>175</v>
      </c>
      <c r="E39" s="20">
        <v>88</v>
      </c>
      <c r="F39" s="21">
        <v>88</v>
      </c>
      <c r="G39" s="21">
        <v>83</v>
      </c>
      <c r="H39" s="21">
        <v>88</v>
      </c>
      <c r="I39" s="21">
        <v>88</v>
      </c>
      <c r="J39" s="22">
        <v>89</v>
      </c>
      <c r="K39" s="16">
        <f t="shared" si="0"/>
        <v>524</v>
      </c>
      <c r="L39" s="39"/>
    </row>
    <row r="40" spans="1:12" ht="21" customHeight="1">
      <c r="A40" s="146"/>
      <c r="B40" s="42"/>
      <c r="C40" s="16" t="s">
        <v>202</v>
      </c>
      <c r="D40" s="11" t="s">
        <v>203</v>
      </c>
      <c r="E40" s="20">
        <v>89</v>
      </c>
      <c r="F40" s="21">
        <v>83</v>
      </c>
      <c r="G40" s="21">
        <v>85</v>
      </c>
      <c r="H40" s="21">
        <v>89</v>
      </c>
      <c r="I40" s="21">
        <v>92</v>
      </c>
      <c r="J40" s="22">
        <v>90</v>
      </c>
      <c r="K40" s="16">
        <f t="shared" si="0"/>
        <v>528</v>
      </c>
      <c r="L40" s="39">
        <f>SUM(K38:K40)</f>
        <v>1627</v>
      </c>
    </row>
    <row r="41" spans="1:12" ht="21" customHeight="1">
      <c r="A41" s="144">
        <v>13</v>
      </c>
      <c r="B41" s="41" t="s">
        <v>228</v>
      </c>
      <c r="C41" s="16" t="s">
        <v>177</v>
      </c>
      <c r="D41" s="11" t="s">
        <v>70</v>
      </c>
      <c r="E41" s="20">
        <v>88</v>
      </c>
      <c r="F41" s="21">
        <v>95</v>
      </c>
      <c r="G41" s="21">
        <v>87</v>
      </c>
      <c r="H41" s="21">
        <v>89</v>
      </c>
      <c r="I41" s="21">
        <v>94</v>
      </c>
      <c r="J41" s="22">
        <v>88</v>
      </c>
      <c r="K41" s="16">
        <f t="shared" si="0"/>
        <v>541</v>
      </c>
      <c r="L41" s="36"/>
    </row>
    <row r="42" spans="1:12" ht="21" customHeight="1">
      <c r="A42" s="144"/>
      <c r="B42" s="41"/>
      <c r="C42" s="16" t="s">
        <v>178</v>
      </c>
      <c r="D42" s="11" t="s">
        <v>109</v>
      </c>
      <c r="E42" s="20">
        <v>79</v>
      </c>
      <c r="F42" s="21">
        <v>81</v>
      </c>
      <c r="G42" s="21">
        <v>84</v>
      </c>
      <c r="H42" s="21">
        <v>89</v>
      </c>
      <c r="I42" s="21">
        <v>90</v>
      </c>
      <c r="J42" s="22">
        <v>93</v>
      </c>
      <c r="K42" s="16">
        <f t="shared" si="0"/>
        <v>516</v>
      </c>
      <c r="L42" s="39"/>
    </row>
    <row r="43" spans="1:12" ht="21" customHeight="1">
      <c r="A43" s="146"/>
      <c r="B43" s="42"/>
      <c r="C43" s="16" t="s">
        <v>197</v>
      </c>
      <c r="D43" s="11" t="s">
        <v>194</v>
      </c>
      <c r="E43" s="33">
        <v>86</v>
      </c>
      <c r="F43" s="34">
        <v>88</v>
      </c>
      <c r="G43" s="34">
        <v>84</v>
      </c>
      <c r="H43" s="34">
        <v>90</v>
      </c>
      <c r="I43" s="34">
        <v>78</v>
      </c>
      <c r="J43" s="35">
        <v>81</v>
      </c>
      <c r="K43" s="16">
        <f t="shared" si="0"/>
        <v>507</v>
      </c>
      <c r="L43" s="108">
        <f>SUM(K41:K43)</f>
        <v>1564</v>
      </c>
    </row>
  </sheetData>
  <mergeCells count="3">
    <mergeCell ref="A1:K1"/>
    <mergeCell ref="A2:K2"/>
    <mergeCell ref="A3:K3"/>
  </mergeCells>
  <printOptions/>
  <pageMargins left="0.32" right="0.29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A1">
      <selection activeCell="A7" sqref="A7:D13"/>
    </sheetView>
  </sheetViews>
  <sheetFormatPr defaultColWidth="11.421875" defaultRowHeight="12.75"/>
  <cols>
    <col min="1" max="1" width="6.140625" style="0" customWidth="1"/>
    <col min="2" max="2" width="15.8515625" style="0" customWidth="1"/>
    <col min="3" max="3" width="13.57421875" style="0" customWidth="1"/>
    <col min="4" max="4" width="16.28125" style="0" customWidth="1"/>
    <col min="5" max="5" width="8.28125" style="0" customWidth="1"/>
    <col min="6" max="15" width="3.28125" style="0" customWidth="1"/>
    <col min="16" max="22" width="2.8515625" style="0" customWidth="1"/>
    <col min="23" max="23" width="9.00390625" style="0" customWidth="1"/>
    <col min="24" max="24" width="11.28125" style="0" customWidth="1"/>
    <col min="25" max="25" width="11.7109375" style="0" hidden="1" customWidth="1"/>
  </cols>
  <sheetData>
    <row r="1" spans="1:25" ht="27.75" customHeight="1">
      <c r="A1" s="158" t="s">
        <v>163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30" customHeight="1">
      <c r="A2" s="159" t="s">
        <v>165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30" customHeight="1">
      <c r="A3" s="161" t="s">
        <v>164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4" s="58" customFormat="1" ht="27.75" customHeight="1">
      <c r="A4" s="57" t="s">
        <v>1</v>
      </c>
      <c r="B4" s="57" t="s">
        <v>134</v>
      </c>
      <c r="C4" s="57" t="s">
        <v>3</v>
      </c>
      <c r="D4" s="57" t="s">
        <v>4</v>
      </c>
      <c r="E4" s="69" t="s">
        <v>135</v>
      </c>
      <c r="F4" s="57" t="s">
        <v>136</v>
      </c>
      <c r="G4" s="57" t="s">
        <v>137</v>
      </c>
      <c r="H4" s="57" t="s">
        <v>138</v>
      </c>
      <c r="I4" s="57" t="s">
        <v>139</v>
      </c>
      <c r="J4" s="57" t="s">
        <v>140</v>
      </c>
      <c r="K4" s="57" t="s">
        <v>141</v>
      </c>
      <c r="L4" s="57" t="s">
        <v>142</v>
      </c>
      <c r="M4" s="57" t="s">
        <v>143</v>
      </c>
      <c r="N4" s="57" t="s">
        <v>144</v>
      </c>
      <c r="O4" s="57" t="s">
        <v>145</v>
      </c>
      <c r="P4" s="162" t="s">
        <v>235</v>
      </c>
      <c r="Q4" s="163"/>
      <c r="R4" s="163"/>
      <c r="S4" s="163"/>
      <c r="T4" s="163"/>
      <c r="U4" s="163"/>
      <c r="V4" s="164"/>
      <c r="W4" s="57" t="s">
        <v>132</v>
      </c>
      <c r="X4" s="57" t="s">
        <v>8</v>
      </c>
    </row>
    <row r="5" spans="1:24" s="58" customFormat="1" ht="16.5" customHeight="1">
      <c r="A5" s="96"/>
      <c r="B5" s="97"/>
      <c r="C5" s="98"/>
      <c r="D5" s="98"/>
      <c r="E5" s="99"/>
      <c r="F5" s="98"/>
      <c r="G5" s="98"/>
      <c r="H5" s="98"/>
      <c r="I5" s="98"/>
      <c r="J5" s="98"/>
      <c r="K5" s="98"/>
      <c r="L5" s="98"/>
      <c r="M5" s="98"/>
      <c r="N5" s="98"/>
      <c r="O5" s="98"/>
      <c r="P5" s="100"/>
      <c r="Q5" s="100"/>
      <c r="R5" s="100"/>
      <c r="S5" s="100"/>
      <c r="T5" s="100"/>
      <c r="U5" s="100"/>
      <c r="V5" s="100"/>
      <c r="W5" s="100"/>
      <c r="X5" s="100"/>
    </row>
    <row r="6" spans="1:24" s="56" customFormat="1" ht="32.25" customHeight="1">
      <c r="A6" s="86">
        <v>1</v>
      </c>
      <c r="B6" s="88" t="s">
        <v>186</v>
      </c>
      <c r="C6" s="88" t="s">
        <v>187</v>
      </c>
      <c r="D6" s="89" t="s">
        <v>173</v>
      </c>
      <c r="E6" s="112">
        <v>593</v>
      </c>
      <c r="F6" s="133">
        <v>10</v>
      </c>
      <c r="G6" s="133">
        <v>9</v>
      </c>
      <c r="H6" s="133">
        <v>9</v>
      </c>
      <c r="I6" s="133">
        <v>10</v>
      </c>
      <c r="J6" s="133">
        <v>9</v>
      </c>
      <c r="K6" s="133">
        <v>10</v>
      </c>
      <c r="L6" s="133">
        <v>10</v>
      </c>
      <c r="M6" s="133">
        <v>9</v>
      </c>
      <c r="N6" s="133">
        <v>9</v>
      </c>
      <c r="O6" s="133">
        <v>10</v>
      </c>
      <c r="P6" s="130"/>
      <c r="Q6" s="130"/>
      <c r="R6" s="130"/>
      <c r="S6" s="130"/>
      <c r="T6" s="130"/>
      <c r="U6" s="130"/>
      <c r="V6" s="130"/>
      <c r="W6" s="59">
        <f aca="true" t="shared" si="0" ref="W6:W13">SUM(F6:O6)</f>
        <v>95</v>
      </c>
      <c r="X6" s="60">
        <f aca="true" t="shared" si="1" ref="X6:X13">SUM(E6:O6)</f>
        <v>688</v>
      </c>
    </row>
    <row r="7" spans="1:24" s="56" customFormat="1" ht="32.25" customHeight="1">
      <c r="A7" s="86">
        <v>2</v>
      </c>
      <c r="B7" s="88" t="s">
        <v>189</v>
      </c>
      <c r="C7" s="88" t="s">
        <v>71</v>
      </c>
      <c r="D7" s="89" t="s">
        <v>23</v>
      </c>
      <c r="E7" s="112">
        <v>586</v>
      </c>
      <c r="F7" s="133">
        <v>9</v>
      </c>
      <c r="G7" s="133">
        <v>9</v>
      </c>
      <c r="H7" s="133">
        <v>9</v>
      </c>
      <c r="I7" s="133">
        <v>9</v>
      </c>
      <c r="J7" s="133">
        <v>9</v>
      </c>
      <c r="K7" s="133">
        <v>10</v>
      </c>
      <c r="L7" s="133">
        <v>10</v>
      </c>
      <c r="M7" s="133">
        <v>9</v>
      </c>
      <c r="N7" s="133">
        <v>10</v>
      </c>
      <c r="O7" s="133">
        <v>9</v>
      </c>
      <c r="P7" s="130"/>
      <c r="Q7" s="130"/>
      <c r="R7" s="130"/>
      <c r="S7" s="130"/>
      <c r="T7" s="130"/>
      <c r="U7" s="130"/>
      <c r="V7" s="130"/>
      <c r="W7" s="59">
        <f t="shared" si="0"/>
        <v>93</v>
      </c>
      <c r="X7" s="60">
        <f t="shared" si="1"/>
        <v>679</v>
      </c>
    </row>
    <row r="8" spans="1:24" s="56" customFormat="1" ht="32.25" customHeight="1">
      <c r="A8" s="86">
        <v>3</v>
      </c>
      <c r="B8" s="88" t="s">
        <v>9</v>
      </c>
      <c r="C8" s="88" t="s">
        <v>10</v>
      </c>
      <c r="D8" s="89" t="s">
        <v>11</v>
      </c>
      <c r="E8" s="112">
        <v>585</v>
      </c>
      <c r="F8" s="133">
        <v>9</v>
      </c>
      <c r="G8" s="133">
        <v>9</v>
      </c>
      <c r="H8" s="133">
        <v>8</v>
      </c>
      <c r="I8" s="133">
        <v>10</v>
      </c>
      <c r="J8" s="133">
        <v>9</v>
      </c>
      <c r="K8" s="133">
        <v>9</v>
      </c>
      <c r="L8" s="133">
        <v>10</v>
      </c>
      <c r="M8" s="133">
        <v>9</v>
      </c>
      <c r="N8" s="133">
        <v>9</v>
      </c>
      <c r="O8" s="133">
        <v>10</v>
      </c>
      <c r="P8" s="132">
        <v>9</v>
      </c>
      <c r="Q8" s="132">
        <v>10</v>
      </c>
      <c r="R8" s="132">
        <v>10</v>
      </c>
      <c r="S8" s="132">
        <v>8</v>
      </c>
      <c r="T8" s="132">
        <v>10</v>
      </c>
      <c r="U8" s="132">
        <v>9</v>
      </c>
      <c r="V8" s="132">
        <v>10</v>
      </c>
      <c r="W8" s="59">
        <f t="shared" si="0"/>
        <v>92</v>
      </c>
      <c r="X8" s="60">
        <f t="shared" si="1"/>
        <v>677</v>
      </c>
    </row>
    <row r="9" spans="1:24" s="56" customFormat="1" ht="32.25" customHeight="1">
      <c r="A9" s="86">
        <v>4</v>
      </c>
      <c r="B9" s="94" t="s">
        <v>184</v>
      </c>
      <c r="C9" s="94" t="s">
        <v>13</v>
      </c>
      <c r="D9" s="95" t="s">
        <v>11</v>
      </c>
      <c r="E9" s="113">
        <v>581</v>
      </c>
      <c r="F9" s="133">
        <v>9</v>
      </c>
      <c r="G9" s="133">
        <v>9</v>
      </c>
      <c r="H9" s="133">
        <v>10</v>
      </c>
      <c r="I9" s="133">
        <v>10</v>
      </c>
      <c r="J9" s="133">
        <v>10</v>
      </c>
      <c r="K9" s="133">
        <v>9</v>
      </c>
      <c r="L9" s="133">
        <v>10</v>
      </c>
      <c r="M9" s="133">
        <v>10</v>
      </c>
      <c r="N9" s="133">
        <v>10</v>
      </c>
      <c r="O9" s="133">
        <v>9</v>
      </c>
      <c r="P9" s="132">
        <v>9</v>
      </c>
      <c r="Q9" s="132">
        <v>10</v>
      </c>
      <c r="R9" s="132">
        <v>10</v>
      </c>
      <c r="S9" s="132">
        <v>8</v>
      </c>
      <c r="T9" s="132">
        <v>10</v>
      </c>
      <c r="U9" s="132">
        <v>9</v>
      </c>
      <c r="V9" s="132">
        <v>9</v>
      </c>
      <c r="W9" s="59">
        <f>SUM(F9:O9)</f>
        <v>96</v>
      </c>
      <c r="X9" s="60">
        <f>SUM(E9:O9)</f>
        <v>677</v>
      </c>
    </row>
    <row r="10" spans="1:24" s="56" customFormat="1" ht="32.25" customHeight="1">
      <c r="A10" s="86">
        <v>5</v>
      </c>
      <c r="B10" s="94" t="s">
        <v>200</v>
      </c>
      <c r="C10" s="94" t="s">
        <v>73</v>
      </c>
      <c r="D10" s="95" t="s">
        <v>173</v>
      </c>
      <c r="E10" s="113">
        <v>580</v>
      </c>
      <c r="F10" s="133">
        <v>10</v>
      </c>
      <c r="G10" s="133">
        <v>10</v>
      </c>
      <c r="H10" s="133">
        <v>10</v>
      </c>
      <c r="I10" s="133">
        <v>9</v>
      </c>
      <c r="J10" s="133">
        <v>10</v>
      </c>
      <c r="K10" s="133">
        <v>10</v>
      </c>
      <c r="L10" s="133">
        <v>9</v>
      </c>
      <c r="M10" s="133">
        <v>10</v>
      </c>
      <c r="N10" s="133">
        <v>10</v>
      </c>
      <c r="O10" s="133">
        <v>9</v>
      </c>
      <c r="P10" s="132">
        <v>8</v>
      </c>
      <c r="Q10" s="132"/>
      <c r="R10" s="132"/>
      <c r="S10" s="132"/>
      <c r="T10" s="132"/>
      <c r="U10" s="132"/>
      <c r="V10" s="132"/>
      <c r="W10" s="59">
        <f>SUM(F10:O10)</f>
        <v>97</v>
      </c>
      <c r="X10" s="60">
        <f>SUM(E10:O10)</f>
        <v>677</v>
      </c>
    </row>
    <row r="11" spans="1:24" s="56" customFormat="1" ht="32.25" customHeight="1">
      <c r="A11" s="86">
        <v>6</v>
      </c>
      <c r="B11" s="94" t="s">
        <v>170</v>
      </c>
      <c r="C11" s="94" t="s">
        <v>10</v>
      </c>
      <c r="D11" s="95" t="s">
        <v>26</v>
      </c>
      <c r="E11" s="113">
        <v>582</v>
      </c>
      <c r="F11" s="133">
        <v>9</v>
      </c>
      <c r="G11" s="133">
        <v>7</v>
      </c>
      <c r="H11" s="133">
        <v>10</v>
      </c>
      <c r="I11" s="133">
        <v>9</v>
      </c>
      <c r="J11" s="133">
        <v>9</v>
      </c>
      <c r="K11" s="133">
        <v>8</v>
      </c>
      <c r="L11" s="133">
        <v>9</v>
      </c>
      <c r="M11" s="133">
        <v>9</v>
      </c>
      <c r="N11" s="133">
        <v>10</v>
      </c>
      <c r="O11" s="133">
        <v>9</v>
      </c>
      <c r="P11" s="132"/>
      <c r="Q11" s="132"/>
      <c r="R11" s="132"/>
      <c r="S11" s="132"/>
      <c r="T11" s="132"/>
      <c r="U11" s="132"/>
      <c r="V11" s="132"/>
      <c r="W11" s="59">
        <f t="shared" si="0"/>
        <v>89</v>
      </c>
      <c r="X11" s="60">
        <f t="shared" si="1"/>
        <v>671</v>
      </c>
    </row>
    <row r="12" spans="1:24" s="56" customFormat="1" ht="32.25" customHeight="1">
      <c r="A12" s="86">
        <v>7</v>
      </c>
      <c r="B12" s="94" t="s">
        <v>201</v>
      </c>
      <c r="C12" s="94" t="s">
        <v>44</v>
      </c>
      <c r="D12" s="95" t="s">
        <v>23</v>
      </c>
      <c r="E12" s="113">
        <v>574</v>
      </c>
      <c r="F12" s="133">
        <v>9</v>
      </c>
      <c r="G12" s="133">
        <v>10</v>
      </c>
      <c r="H12" s="133">
        <v>10</v>
      </c>
      <c r="I12" s="133">
        <v>9</v>
      </c>
      <c r="J12" s="133">
        <v>10</v>
      </c>
      <c r="K12" s="133">
        <v>9</v>
      </c>
      <c r="L12" s="133">
        <v>10</v>
      </c>
      <c r="M12" s="133">
        <v>10</v>
      </c>
      <c r="N12" s="133">
        <v>10</v>
      </c>
      <c r="O12" s="133">
        <v>9</v>
      </c>
      <c r="P12" s="130"/>
      <c r="Q12" s="130"/>
      <c r="R12" s="130"/>
      <c r="S12" s="130"/>
      <c r="T12" s="130"/>
      <c r="U12" s="130"/>
      <c r="V12" s="130"/>
      <c r="W12" s="59">
        <f>SUM(F12:O12)</f>
        <v>96</v>
      </c>
      <c r="X12" s="60">
        <f>SUM(E12:O12)</f>
        <v>670</v>
      </c>
    </row>
    <row r="13" spans="1:24" s="56" customFormat="1" ht="32.25" customHeight="1">
      <c r="A13" s="86">
        <v>8</v>
      </c>
      <c r="B13" s="94" t="s">
        <v>190</v>
      </c>
      <c r="C13" s="94" t="s">
        <v>191</v>
      </c>
      <c r="D13" s="95" t="s">
        <v>176</v>
      </c>
      <c r="E13" s="113">
        <v>575</v>
      </c>
      <c r="F13" s="133">
        <v>9</v>
      </c>
      <c r="G13" s="133">
        <v>10</v>
      </c>
      <c r="H13" s="133">
        <v>10</v>
      </c>
      <c r="I13" s="133">
        <v>9</v>
      </c>
      <c r="J13" s="133">
        <v>8</v>
      </c>
      <c r="K13" s="133">
        <v>9</v>
      </c>
      <c r="L13" s="133">
        <v>9</v>
      </c>
      <c r="M13" s="133">
        <v>10</v>
      </c>
      <c r="N13" s="133">
        <v>10</v>
      </c>
      <c r="O13" s="133">
        <v>9</v>
      </c>
      <c r="P13" s="130"/>
      <c r="Q13" s="130"/>
      <c r="R13" s="130"/>
      <c r="S13" s="130"/>
      <c r="T13" s="130"/>
      <c r="U13" s="130"/>
      <c r="V13" s="130"/>
      <c r="W13" s="59">
        <f t="shared" si="0"/>
        <v>93</v>
      </c>
      <c r="X13" s="60">
        <f t="shared" si="1"/>
        <v>668</v>
      </c>
    </row>
    <row r="14" spans="1:25" s="68" customFormat="1" ht="54.75" customHeight="1">
      <c r="A14" s="67"/>
      <c r="B14" s="67"/>
      <c r="C14" s="61"/>
      <c r="D14" s="62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5"/>
      <c r="X14" s="65"/>
      <c r="Y14" s="66"/>
    </row>
    <row r="15" spans="27:28" ht="15.75">
      <c r="AA15" s="56"/>
      <c r="AB15" s="56"/>
    </row>
    <row r="16" spans="27:28" ht="15.75">
      <c r="AA16" s="56"/>
      <c r="AB16" s="56"/>
    </row>
  </sheetData>
  <mergeCells count="4">
    <mergeCell ref="A2:Y2"/>
    <mergeCell ref="A3:Y3"/>
    <mergeCell ref="A1:Y1"/>
    <mergeCell ref="P4:V4"/>
  </mergeCells>
  <printOptions/>
  <pageMargins left="0.5" right="0.61" top="0.8" bottom="0.6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7">
      <selection activeCell="A7" sqref="A7:D13"/>
    </sheetView>
  </sheetViews>
  <sheetFormatPr defaultColWidth="11.421875" defaultRowHeight="12.75"/>
  <cols>
    <col min="1" max="1" width="8.00390625" style="0" bestFit="1" customWidth="1"/>
    <col min="2" max="2" width="17.421875" style="0" customWidth="1"/>
    <col min="3" max="3" width="16.140625" style="0" customWidth="1"/>
    <col min="4" max="4" width="17.421875" style="0" customWidth="1"/>
    <col min="5" max="7" width="5.140625" style="0" customWidth="1"/>
    <col min="8" max="8" width="9.7109375" style="0" customWidth="1"/>
  </cols>
  <sheetData>
    <row r="1" spans="1:8" ht="24" customHeight="1">
      <c r="A1" s="159" t="s">
        <v>163</v>
      </c>
      <c r="B1" s="159"/>
      <c r="C1" s="159"/>
      <c r="D1" s="159"/>
      <c r="E1" s="159"/>
      <c r="F1" s="159"/>
      <c r="G1" s="159"/>
      <c r="H1" s="159"/>
    </row>
    <row r="2" spans="1:8" ht="18">
      <c r="A2" s="165" t="s">
        <v>95</v>
      </c>
      <c r="B2" s="165"/>
      <c r="C2" s="165"/>
      <c r="D2" s="165"/>
      <c r="E2" s="165"/>
      <c r="F2" s="165"/>
      <c r="G2" s="165"/>
      <c r="H2" s="165"/>
    </row>
    <row r="3" spans="1:8" ht="15.75">
      <c r="A3" s="161" t="s">
        <v>164</v>
      </c>
      <c r="B3" s="161"/>
      <c r="C3" s="161"/>
      <c r="D3" s="161"/>
      <c r="E3" s="161"/>
      <c r="F3" s="161"/>
      <c r="G3" s="161"/>
      <c r="H3" s="161"/>
    </row>
    <row r="4" spans="1:8" ht="15.75">
      <c r="A4" s="43" t="s">
        <v>230</v>
      </c>
      <c r="B4" s="44" t="s">
        <v>2</v>
      </c>
      <c r="C4" s="44" t="s">
        <v>3</v>
      </c>
      <c r="D4" s="44" t="s">
        <v>4</v>
      </c>
      <c r="E4" s="44">
        <v>1</v>
      </c>
      <c r="F4" s="44">
        <v>2</v>
      </c>
      <c r="G4" s="44">
        <v>3</v>
      </c>
      <c r="H4" s="45" t="s">
        <v>8</v>
      </c>
    </row>
    <row r="5" spans="1:23" ht="24" customHeight="1">
      <c r="A5" s="109">
        <v>1</v>
      </c>
      <c r="B5" s="110" t="s">
        <v>208</v>
      </c>
      <c r="C5" s="110" t="s">
        <v>20</v>
      </c>
      <c r="D5" s="110" t="s">
        <v>23</v>
      </c>
      <c r="E5" s="111">
        <v>94</v>
      </c>
      <c r="F5" s="111">
        <v>93</v>
      </c>
      <c r="G5" s="111">
        <v>96</v>
      </c>
      <c r="H5" s="27">
        <f aca="true" t="shared" si="0" ref="H5:H37">SUM(G5,F5,E5)</f>
        <v>283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24" customHeight="1">
      <c r="A6" s="109">
        <v>2</v>
      </c>
      <c r="B6" s="110" t="s">
        <v>103</v>
      </c>
      <c r="C6" s="110" t="s">
        <v>104</v>
      </c>
      <c r="D6" s="110" t="s">
        <v>16</v>
      </c>
      <c r="E6" s="111">
        <v>95</v>
      </c>
      <c r="F6" s="111">
        <v>91</v>
      </c>
      <c r="G6" s="111">
        <v>94</v>
      </c>
      <c r="H6" s="27">
        <f t="shared" si="0"/>
        <v>280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24" customHeight="1">
      <c r="A7" s="109">
        <v>3</v>
      </c>
      <c r="B7" s="110" t="s">
        <v>98</v>
      </c>
      <c r="C7" s="110" t="s">
        <v>32</v>
      </c>
      <c r="D7" s="110" t="s">
        <v>26</v>
      </c>
      <c r="E7" s="111">
        <v>95</v>
      </c>
      <c r="F7" s="111">
        <v>92</v>
      </c>
      <c r="G7" s="111">
        <v>93</v>
      </c>
      <c r="H7" s="27">
        <f t="shared" si="0"/>
        <v>280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3" ht="18.75" customHeight="1">
      <c r="A8" s="93">
        <v>4</v>
      </c>
      <c r="B8" s="48" t="s">
        <v>206</v>
      </c>
      <c r="C8" s="48" t="s">
        <v>99</v>
      </c>
      <c r="D8" s="48" t="s">
        <v>100</v>
      </c>
      <c r="E8" s="49">
        <v>89</v>
      </c>
      <c r="F8" s="49">
        <v>95</v>
      </c>
      <c r="G8" s="49">
        <v>95</v>
      </c>
      <c r="H8" s="27">
        <f t="shared" si="0"/>
        <v>279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8.75" customHeight="1">
      <c r="A9" s="47">
        <v>5</v>
      </c>
      <c r="B9" s="48" t="s">
        <v>214</v>
      </c>
      <c r="C9" s="48" t="s">
        <v>113</v>
      </c>
      <c r="D9" s="48" t="s">
        <v>86</v>
      </c>
      <c r="E9" s="49">
        <v>91</v>
      </c>
      <c r="F9" s="49">
        <v>93</v>
      </c>
      <c r="G9" s="49">
        <v>95</v>
      </c>
      <c r="H9" s="27">
        <f t="shared" si="0"/>
        <v>279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8.75" customHeight="1">
      <c r="A10" s="93">
        <v>6</v>
      </c>
      <c r="B10" s="48" t="s">
        <v>96</v>
      </c>
      <c r="C10" s="48" t="s">
        <v>97</v>
      </c>
      <c r="D10" s="48" t="s">
        <v>16</v>
      </c>
      <c r="E10" s="49">
        <v>91</v>
      </c>
      <c r="F10" s="49">
        <v>93</v>
      </c>
      <c r="G10" s="49">
        <v>94</v>
      </c>
      <c r="H10" s="27">
        <f t="shared" si="0"/>
        <v>278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8.75" customHeight="1">
      <c r="A11" s="47">
        <v>7</v>
      </c>
      <c r="B11" s="48" t="s">
        <v>229</v>
      </c>
      <c r="C11" s="48" t="s">
        <v>32</v>
      </c>
      <c r="D11" s="48" t="s">
        <v>23</v>
      </c>
      <c r="E11" s="49">
        <v>91</v>
      </c>
      <c r="F11" s="49">
        <v>91</v>
      </c>
      <c r="G11" s="49">
        <v>95</v>
      </c>
      <c r="H11" s="27">
        <f t="shared" si="0"/>
        <v>277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ht="18.75" customHeight="1">
      <c r="A12" s="93">
        <v>8</v>
      </c>
      <c r="B12" s="48" t="s">
        <v>216</v>
      </c>
      <c r="C12" s="48" t="s">
        <v>217</v>
      </c>
      <c r="D12" s="48" t="s">
        <v>11</v>
      </c>
      <c r="E12" s="49">
        <v>91</v>
      </c>
      <c r="F12" s="49">
        <v>92</v>
      </c>
      <c r="G12" s="49">
        <v>92</v>
      </c>
      <c r="H12" s="27">
        <f t="shared" si="0"/>
        <v>275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8.75" customHeight="1">
      <c r="A13" s="47">
        <v>9</v>
      </c>
      <c r="B13" s="48" t="s">
        <v>118</v>
      </c>
      <c r="C13" s="48" t="s">
        <v>119</v>
      </c>
      <c r="D13" s="48" t="s">
        <v>100</v>
      </c>
      <c r="E13" s="49">
        <v>91</v>
      </c>
      <c r="F13" s="49">
        <v>90</v>
      </c>
      <c r="G13" s="49">
        <v>93</v>
      </c>
      <c r="H13" s="27">
        <f t="shared" si="0"/>
        <v>274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ht="18.75" customHeight="1">
      <c r="A14" s="93">
        <v>10</v>
      </c>
      <c r="B14" s="48" t="s">
        <v>110</v>
      </c>
      <c r="C14" s="48" t="s">
        <v>77</v>
      </c>
      <c r="D14" s="48" t="s">
        <v>51</v>
      </c>
      <c r="E14" s="49">
        <v>89</v>
      </c>
      <c r="F14" s="49">
        <v>94</v>
      </c>
      <c r="G14" s="49">
        <v>91</v>
      </c>
      <c r="H14" s="27">
        <f t="shared" si="0"/>
        <v>274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8.75" customHeight="1">
      <c r="A15" s="47">
        <v>11</v>
      </c>
      <c r="B15" s="48" t="s">
        <v>122</v>
      </c>
      <c r="C15" s="48" t="s">
        <v>123</v>
      </c>
      <c r="D15" s="48" t="s">
        <v>51</v>
      </c>
      <c r="E15" s="49">
        <v>91</v>
      </c>
      <c r="F15" s="49">
        <v>92</v>
      </c>
      <c r="G15" s="49">
        <v>88</v>
      </c>
      <c r="H15" s="27">
        <f t="shared" si="0"/>
        <v>271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8.75" customHeight="1">
      <c r="A16" s="93">
        <v>12</v>
      </c>
      <c r="B16" s="48" t="s">
        <v>211</v>
      </c>
      <c r="C16" s="48" t="s">
        <v>37</v>
      </c>
      <c r="D16" s="48" t="s">
        <v>16</v>
      </c>
      <c r="E16" s="49">
        <v>86</v>
      </c>
      <c r="F16" s="49">
        <v>90</v>
      </c>
      <c r="G16" s="49">
        <v>94</v>
      </c>
      <c r="H16" s="27">
        <f t="shared" si="0"/>
        <v>270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18.75" customHeight="1">
      <c r="A17" s="47">
        <v>13</v>
      </c>
      <c r="B17" s="48" t="s">
        <v>215</v>
      </c>
      <c r="C17" s="48" t="s">
        <v>77</v>
      </c>
      <c r="D17" s="48" t="s">
        <v>23</v>
      </c>
      <c r="E17" s="49">
        <v>90</v>
      </c>
      <c r="F17" s="49">
        <v>88</v>
      </c>
      <c r="G17" s="49">
        <v>92</v>
      </c>
      <c r="H17" s="27">
        <f t="shared" si="0"/>
        <v>270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1:23" ht="18.75" customHeight="1">
      <c r="A18" s="93">
        <v>14</v>
      </c>
      <c r="B18" s="48" t="s">
        <v>232</v>
      </c>
      <c r="C18" s="48" t="s">
        <v>108</v>
      </c>
      <c r="D18" s="48" t="s">
        <v>65</v>
      </c>
      <c r="E18" s="49">
        <v>92</v>
      </c>
      <c r="F18" s="49">
        <v>83</v>
      </c>
      <c r="G18" s="49">
        <v>93</v>
      </c>
      <c r="H18" s="27">
        <f t="shared" si="0"/>
        <v>268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ht="18.75" customHeight="1">
      <c r="A19" s="47">
        <v>15</v>
      </c>
      <c r="B19" s="102" t="s">
        <v>120</v>
      </c>
      <c r="C19" s="102" t="s">
        <v>121</v>
      </c>
      <c r="D19" s="102" t="s">
        <v>11</v>
      </c>
      <c r="E19" s="87">
        <v>89</v>
      </c>
      <c r="F19" s="87">
        <v>87</v>
      </c>
      <c r="G19" s="87">
        <v>92</v>
      </c>
      <c r="H19" s="27">
        <f t="shared" si="0"/>
        <v>268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ht="18.75" customHeight="1">
      <c r="A20" s="93">
        <v>16</v>
      </c>
      <c r="B20" s="48" t="s">
        <v>111</v>
      </c>
      <c r="C20" s="48" t="s">
        <v>112</v>
      </c>
      <c r="D20" s="48" t="s">
        <v>38</v>
      </c>
      <c r="E20" s="49">
        <v>91</v>
      </c>
      <c r="F20" s="49">
        <v>88</v>
      </c>
      <c r="G20" s="49">
        <v>87</v>
      </c>
      <c r="H20" s="27">
        <f t="shared" si="0"/>
        <v>266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ht="18.75" customHeight="1">
      <c r="A21" s="47">
        <v>17</v>
      </c>
      <c r="B21" s="48" t="s">
        <v>226</v>
      </c>
      <c r="C21" s="48" t="s">
        <v>80</v>
      </c>
      <c r="D21" s="48" t="s">
        <v>100</v>
      </c>
      <c r="E21" s="49">
        <v>90</v>
      </c>
      <c r="F21" s="49">
        <v>87</v>
      </c>
      <c r="G21" s="49">
        <v>87</v>
      </c>
      <c r="H21" s="27">
        <f t="shared" si="0"/>
        <v>264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ht="18.75" customHeight="1">
      <c r="A22" s="93">
        <v>18</v>
      </c>
      <c r="B22" s="48" t="s">
        <v>209</v>
      </c>
      <c r="C22" s="48" t="s">
        <v>210</v>
      </c>
      <c r="D22" s="48" t="s">
        <v>176</v>
      </c>
      <c r="E22" s="49">
        <v>91</v>
      </c>
      <c r="F22" s="49">
        <v>86</v>
      </c>
      <c r="G22" s="49">
        <v>87</v>
      </c>
      <c r="H22" s="27">
        <f t="shared" si="0"/>
        <v>264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ht="18.75" customHeight="1">
      <c r="A23" s="47">
        <v>19</v>
      </c>
      <c r="B23" s="48" t="s">
        <v>212</v>
      </c>
      <c r="C23" s="48" t="s">
        <v>213</v>
      </c>
      <c r="D23" s="48" t="s">
        <v>176</v>
      </c>
      <c r="E23" s="49">
        <v>87</v>
      </c>
      <c r="F23" s="49">
        <v>89</v>
      </c>
      <c r="G23" s="49">
        <v>85</v>
      </c>
      <c r="H23" s="27">
        <f t="shared" si="0"/>
        <v>261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8.75" customHeight="1">
      <c r="A24" s="93">
        <v>20</v>
      </c>
      <c r="B24" s="48" t="s">
        <v>114</v>
      </c>
      <c r="C24" s="48" t="s">
        <v>115</v>
      </c>
      <c r="D24" s="48" t="s">
        <v>107</v>
      </c>
      <c r="E24" s="49">
        <v>86</v>
      </c>
      <c r="F24" s="49">
        <v>83</v>
      </c>
      <c r="G24" s="49">
        <v>91</v>
      </c>
      <c r="H24" s="27">
        <f t="shared" si="0"/>
        <v>260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8.75" customHeight="1">
      <c r="A25" s="47">
        <v>21</v>
      </c>
      <c r="B25" s="48" t="s">
        <v>41</v>
      </c>
      <c r="C25" s="48" t="s">
        <v>227</v>
      </c>
      <c r="D25" s="48" t="s">
        <v>65</v>
      </c>
      <c r="E25" s="49">
        <v>88</v>
      </c>
      <c r="F25" s="49">
        <v>87</v>
      </c>
      <c r="G25" s="49">
        <v>85</v>
      </c>
      <c r="H25" s="27">
        <f t="shared" si="0"/>
        <v>260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8.75" customHeight="1">
      <c r="A26" s="93">
        <v>22</v>
      </c>
      <c r="B26" s="48" t="s">
        <v>205</v>
      </c>
      <c r="C26" s="48" t="s">
        <v>104</v>
      </c>
      <c r="D26" s="48" t="s">
        <v>26</v>
      </c>
      <c r="E26" s="49">
        <v>87</v>
      </c>
      <c r="F26" s="49">
        <v>86</v>
      </c>
      <c r="G26" s="49">
        <v>86</v>
      </c>
      <c r="H26" s="27">
        <f t="shared" si="0"/>
        <v>259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8.75" customHeight="1">
      <c r="A27" s="47">
        <v>23</v>
      </c>
      <c r="B27" s="48" t="s">
        <v>219</v>
      </c>
      <c r="C27" s="48" t="s">
        <v>220</v>
      </c>
      <c r="D27" s="48" t="s">
        <v>51</v>
      </c>
      <c r="E27" s="49">
        <v>83</v>
      </c>
      <c r="F27" s="49">
        <v>85</v>
      </c>
      <c r="G27" s="49">
        <v>90</v>
      </c>
      <c r="H27" s="27">
        <f t="shared" si="0"/>
        <v>258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8.75" customHeight="1">
      <c r="A28" s="93">
        <v>24</v>
      </c>
      <c r="B28" s="48" t="s">
        <v>88</v>
      </c>
      <c r="C28" s="48" t="s">
        <v>28</v>
      </c>
      <c r="D28" s="48" t="s">
        <v>86</v>
      </c>
      <c r="E28" s="49">
        <v>87</v>
      </c>
      <c r="F28" s="49">
        <v>86</v>
      </c>
      <c r="G28" s="49">
        <v>85</v>
      </c>
      <c r="H28" s="27">
        <f t="shared" si="0"/>
        <v>258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8.75" customHeight="1">
      <c r="A29" s="47">
        <v>25</v>
      </c>
      <c r="B29" s="48" t="s">
        <v>218</v>
      </c>
      <c r="C29" s="48" t="s">
        <v>20</v>
      </c>
      <c r="D29" s="48" t="s">
        <v>38</v>
      </c>
      <c r="E29" s="49">
        <v>86</v>
      </c>
      <c r="F29" s="49">
        <v>83</v>
      </c>
      <c r="G29" s="49">
        <v>88</v>
      </c>
      <c r="H29" s="27">
        <f t="shared" si="0"/>
        <v>257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8" ht="18.75" customHeight="1">
      <c r="A30" s="93">
        <v>26</v>
      </c>
      <c r="B30" s="48" t="s">
        <v>221</v>
      </c>
      <c r="C30" s="48" t="s">
        <v>222</v>
      </c>
      <c r="D30" s="48" t="s">
        <v>176</v>
      </c>
      <c r="E30" s="49">
        <v>90</v>
      </c>
      <c r="F30" s="49">
        <v>86</v>
      </c>
      <c r="G30" s="49">
        <v>79</v>
      </c>
      <c r="H30" s="27">
        <f t="shared" si="0"/>
        <v>255</v>
      </c>
    </row>
    <row r="31" spans="1:8" ht="18.75" customHeight="1">
      <c r="A31" s="47">
        <v>27</v>
      </c>
      <c r="B31" s="48" t="s">
        <v>124</v>
      </c>
      <c r="C31" s="48" t="s">
        <v>125</v>
      </c>
      <c r="D31" s="48" t="s">
        <v>26</v>
      </c>
      <c r="E31" s="49">
        <v>83</v>
      </c>
      <c r="F31" s="49">
        <v>84</v>
      </c>
      <c r="G31" s="49">
        <v>87</v>
      </c>
      <c r="H31" s="27">
        <f t="shared" si="0"/>
        <v>254</v>
      </c>
    </row>
    <row r="32" spans="1:8" ht="18.75" customHeight="1">
      <c r="A32" s="93">
        <v>28</v>
      </c>
      <c r="B32" s="48" t="s">
        <v>116</v>
      </c>
      <c r="C32" s="48" t="s">
        <v>117</v>
      </c>
      <c r="D32" s="48" t="s">
        <v>65</v>
      </c>
      <c r="E32" s="49">
        <v>83</v>
      </c>
      <c r="F32" s="49">
        <v>85</v>
      </c>
      <c r="G32" s="49">
        <v>86</v>
      </c>
      <c r="H32" s="27">
        <f t="shared" si="0"/>
        <v>254</v>
      </c>
    </row>
    <row r="33" spans="1:8" ht="18.75" customHeight="1">
      <c r="A33" s="47">
        <v>29</v>
      </c>
      <c r="B33" s="48" t="s">
        <v>225</v>
      </c>
      <c r="C33" s="48" t="s">
        <v>179</v>
      </c>
      <c r="D33" s="48" t="s">
        <v>38</v>
      </c>
      <c r="E33" s="49">
        <v>80</v>
      </c>
      <c r="F33" s="49">
        <v>84</v>
      </c>
      <c r="G33" s="49">
        <v>89</v>
      </c>
      <c r="H33" s="27">
        <f t="shared" si="0"/>
        <v>253</v>
      </c>
    </row>
    <row r="34" spans="1:8" ht="18.75" customHeight="1">
      <c r="A34" s="93">
        <v>30</v>
      </c>
      <c r="B34" s="48" t="s">
        <v>91</v>
      </c>
      <c r="C34" s="48" t="s">
        <v>92</v>
      </c>
      <c r="D34" s="48" t="s">
        <v>86</v>
      </c>
      <c r="E34" s="49">
        <v>85</v>
      </c>
      <c r="F34" s="49">
        <v>84</v>
      </c>
      <c r="G34" s="49">
        <v>82</v>
      </c>
      <c r="H34" s="27">
        <f t="shared" si="0"/>
        <v>251</v>
      </c>
    </row>
    <row r="35" spans="1:8" ht="18.75" customHeight="1">
      <c r="A35" s="47">
        <v>31</v>
      </c>
      <c r="B35" s="48" t="s">
        <v>224</v>
      </c>
      <c r="C35" s="48" t="s">
        <v>126</v>
      </c>
      <c r="D35" s="48" t="s">
        <v>107</v>
      </c>
      <c r="E35" s="49">
        <v>84</v>
      </c>
      <c r="F35" s="49">
        <v>90</v>
      </c>
      <c r="G35" s="49">
        <v>74</v>
      </c>
      <c r="H35" s="27">
        <f t="shared" si="0"/>
        <v>248</v>
      </c>
    </row>
    <row r="36" spans="1:8" ht="18.75" customHeight="1">
      <c r="A36" s="93">
        <v>32</v>
      </c>
      <c r="B36" s="48" t="s">
        <v>127</v>
      </c>
      <c r="C36" s="48" t="s">
        <v>128</v>
      </c>
      <c r="D36" s="48" t="s">
        <v>11</v>
      </c>
      <c r="E36" s="49">
        <v>81</v>
      </c>
      <c r="F36" s="49">
        <v>80</v>
      </c>
      <c r="G36" s="49">
        <v>83</v>
      </c>
      <c r="H36" s="27">
        <f t="shared" si="0"/>
        <v>244</v>
      </c>
    </row>
    <row r="37" spans="1:8" ht="18.75" customHeight="1">
      <c r="A37" s="47">
        <v>33</v>
      </c>
      <c r="B37" s="48" t="s">
        <v>223</v>
      </c>
      <c r="C37" s="48" t="s">
        <v>97</v>
      </c>
      <c r="D37" s="48" t="s">
        <v>107</v>
      </c>
      <c r="E37" s="49">
        <v>74</v>
      </c>
      <c r="F37" s="49">
        <v>80</v>
      </c>
      <c r="G37" s="49">
        <v>80</v>
      </c>
      <c r="H37" s="27">
        <f t="shared" si="0"/>
        <v>234</v>
      </c>
    </row>
    <row r="38" spans="1:4" ht="14.25">
      <c r="A38" s="32"/>
      <c r="D38" s="46"/>
    </row>
    <row r="39" spans="1:4" ht="14.25">
      <c r="A39" s="32"/>
      <c r="D39" s="46"/>
    </row>
    <row r="40" spans="1:4" ht="14.25">
      <c r="A40" s="32"/>
      <c r="D40" s="46"/>
    </row>
    <row r="41" ht="14.25">
      <c r="A41" s="32"/>
    </row>
    <row r="42" ht="14.25">
      <c r="A42" s="32"/>
    </row>
    <row r="43" ht="14.25">
      <c r="A43" s="32"/>
    </row>
    <row r="44" ht="14.25">
      <c r="A44" s="32"/>
    </row>
  </sheetData>
  <mergeCells count="3">
    <mergeCell ref="A1:H1"/>
    <mergeCell ref="A2:H2"/>
    <mergeCell ref="A3:H3"/>
  </mergeCells>
  <printOptions horizontalCentered="1"/>
  <pageMargins left="0.7874015748031497" right="0.7874015748031497" top="0.6" bottom="0.6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4">
      <selection activeCell="A7" sqref="A7:D13"/>
    </sheetView>
  </sheetViews>
  <sheetFormatPr defaultColWidth="11.421875" defaultRowHeight="12.75"/>
  <cols>
    <col min="1" max="1" width="9.28125" style="0" customWidth="1"/>
    <col min="2" max="2" width="17.140625" style="0" customWidth="1"/>
    <col min="3" max="3" width="12.57421875" style="0" customWidth="1"/>
    <col min="4" max="4" width="16.57421875" style="0" bestFit="1" customWidth="1"/>
    <col min="5" max="7" width="5.00390625" style="0" customWidth="1"/>
    <col min="8" max="8" width="10.421875" style="0" customWidth="1"/>
  </cols>
  <sheetData>
    <row r="1" spans="1:8" ht="24" customHeight="1">
      <c r="A1" s="1" t="s">
        <v>163</v>
      </c>
      <c r="B1" s="1"/>
      <c r="C1" s="1"/>
      <c r="D1" s="1"/>
      <c r="E1" s="1"/>
      <c r="F1" s="1"/>
      <c r="G1" s="1"/>
      <c r="H1" s="1"/>
    </row>
    <row r="2" spans="1:8" ht="18">
      <c r="A2" s="105" t="s">
        <v>129</v>
      </c>
      <c r="B2" s="105"/>
      <c r="C2" s="105"/>
      <c r="D2" s="105"/>
      <c r="E2" s="105"/>
      <c r="F2" s="105"/>
      <c r="G2" s="105"/>
      <c r="H2" s="105"/>
    </row>
    <row r="3" spans="1:8" ht="15.75">
      <c r="A3" s="106" t="s">
        <v>164</v>
      </c>
      <c r="B3" s="106"/>
      <c r="C3" s="106"/>
      <c r="D3" s="106"/>
      <c r="E3" s="106"/>
      <c r="F3" s="106"/>
      <c r="G3" s="106"/>
      <c r="H3" s="106"/>
    </row>
    <row r="4" spans="1:8" ht="15.75">
      <c r="A4" s="50" t="s">
        <v>1</v>
      </c>
      <c r="B4" s="8" t="s">
        <v>2</v>
      </c>
      <c r="C4" s="8" t="s">
        <v>3</v>
      </c>
      <c r="D4" s="8" t="s">
        <v>4</v>
      </c>
      <c r="E4" s="51"/>
      <c r="F4" s="51"/>
      <c r="G4" s="51"/>
      <c r="H4" s="52" t="s">
        <v>8</v>
      </c>
    </row>
    <row r="5" spans="1:8" ht="22.5" customHeight="1">
      <c r="A5" s="109">
        <v>1</v>
      </c>
      <c r="B5" s="110" t="s">
        <v>120</v>
      </c>
      <c r="C5" s="110" t="s">
        <v>121</v>
      </c>
      <c r="D5" s="110" t="s">
        <v>11</v>
      </c>
      <c r="E5" s="114">
        <v>98</v>
      </c>
      <c r="F5" s="114">
        <v>96</v>
      </c>
      <c r="G5" s="114">
        <v>97</v>
      </c>
      <c r="H5" s="31">
        <f aca="true" t="shared" si="0" ref="H5:H37">SUM(G5,F5,E5)</f>
        <v>291</v>
      </c>
    </row>
    <row r="6" spans="1:8" ht="22.5" customHeight="1">
      <c r="A6" s="109">
        <v>2</v>
      </c>
      <c r="B6" s="110" t="s">
        <v>211</v>
      </c>
      <c r="C6" s="110" t="s">
        <v>37</v>
      </c>
      <c r="D6" s="110" t="s">
        <v>16</v>
      </c>
      <c r="E6" s="114">
        <v>95</v>
      </c>
      <c r="F6" s="114">
        <v>97</v>
      </c>
      <c r="G6" s="114">
        <v>95</v>
      </c>
      <c r="H6" s="31">
        <f t="shared" si="0"/>
        <v>287</v>
      </c>
    </row>
    <row r="7" spans="1:8" ht="22.5" customHeight="1">
      <c r="A7" s="109">
        <v>3</v>
      </c>
      <c r="B7" s="110" t="s">
        <v>98</v>
      </c>
      <c r="C7" s="110" t="s">
        <v>32</v>
      </c>
      <c r="D7" s="110" t="s">
        <v>26</v>
      </c>
      <c r="E7" s="114">
        <v>98</v>
      </c>
      <c r="F7" s="114">
        <v>96</v>
      </c>
      <c r="G7" s="114">
        <v>93</v>
      </c>
      <c r="H7" s="31">
        <f t="shared" si="0"/>
        <v>287</v>
      </c>
    </row>
    <row r="8" spans="1:8" ht="18.75" customHeight="1">
      <c r="A8" s="93">
        <v>4</v>
      </c>
      <c r="B8" s="48" t="s">
        <v>206</v>
      </c>
      <c r="C8" s="48" t="s">
        <v>99</v>
      </c>
      <c r="D8" s="48" t="s">
        <v>100</v>
      </c>
      <c r="E8" s="53">
        <v>95</v>
      </c>
      <c r="F8" s="53">
        <v>94</v>
      </c>
      <c r="G8" s="53">
        <v>95</v>
      </c>
      <c r="H8" s="52">
        <f t="shared" si="0"/>
        <v>284</v>
      </c>
    </row>
    <row r="9" spans="1:8" ht="18.75" customHeight="1">
      <c r="A9" s="93">
        <v>5</v>
      </c>
      <c r="B9" s="48" t="s">
        <v>110</v>
      </c>
      <c r="C9" s="48" t="s">
        <v>77</v>
      </c>
      <c r="D9" s="48" t="s">
        <v>51</v>
      </c>
      <c r="E9" s="53">
        <v>94</v>
      </c>
      <c r="F9" s="53">
        <v>96</v>
      </c>
      <c r="G9" s="53">
        <v>94</v>
      </c>
      <c r="H9" s="52">
        <f t="shared" si="0"/>
        <v>284</v>
      </c>
    </row>
    <row r="10" spans="1:8" ht="18.75" customHeight="1">
      <c r="A10" s="93">
        <v>6</v>
      </c>
      <c r="B10" s="48" t="s">
        <v>214</v>
      </c>
      <c r="C10" s="48" t="s">
        <v>113</v>
      </c>
      <c r="D10" s="48" t="s">
        <v>86</v>
      </c>
      <c r="E10" s="53">
        <v>92</v>
      </c>
      <c r="F10" s="53">
        <v>97</v>
      </c>
      <c r="G10" s="53">
        <v>94</v>
      </c>
      <c r="H10" s="52">
        <f t="shared" si="0"/>
        <v>283</v>
      </c>
    </row>
    <row r="11" spans="1:8" ht="18.75" customHeight="1">
      <c r="A11" s="93">
        <v>7</v>
      </c>
      <c r="B11" s="102" t="s">
        <v>103</v>
      </c>
      <c r="C11" s="102" t="s">
        <v>104</v>
      </c>
      <c r="D11" s="102" t="s">
        <v>16</v>
      </c>
      <c r="E11" s="103">
        <v>94</v>
      </c>
      <c r="F11" s="103">
        <v>96</v>
      </c>
      <c r="G11" s="103">
        <v>93</v>
      </c>
      <c r="H11" s="17">
        <f t="shared" si="0"/>
        <v>283</v>
      </c>
    </row>
    <row r="12" spans="1:8" ht="18.75" customHeight="1">
      <c r="A12" s="93">
        <v>8</v>
      </c>
      <c r="B12" s="48" t="s">
        <v>229</v>
      </c>
      <c r="C12" s="48" t="s">
        <v>32</v>
      </c>
      <c r="D12" s="48" t="s">
        <v>23</v>
      </c>
      <c r="E12" s="53">
        <v>94</v>
      </c>
      <c r="F12" s="53">
        <v>96</v>
      </c>
      <c r="G12" s="53">
        <v>93</v>
      </c>
      <c r="H12" s="52">
        <f t="shared" si="0"/>
        <v>283</v>
      </c>
    </row>
    <row r="13" spans="1:8" ht="18.75" customHeight="1">
      <c r="A13" s="93">
        <v>9</v>
      </c>
      <c r="B13" s="48" t="s">
        <v>205</v>
      </c>
      <c r="C13" s="48" t="s">
        <v>104</v>
      </c>
      <c r="D13" s="48" t="s">
        <v>26</v>
      </c>
      <c r="E13" s="53">
        <v>94</v>
      </c>
      <c r="F13" s="53">
        <v>98</v>
      </c>
      <c r="G13" s="53">
        <v>91</v>
      </c>
      <c r="H13" s="52">
        <f t="shared" si="0"/>
        <v>283</v>
      </c>
    </row>
    <row r="14" spans="1:8" ht="18.75" customHeight="1">
      <c r="A14" s="93">
        <v>10</v>
      </c>
      <c r="B14" s="48" t="s">
        <v>215</v>
      </c>
      <c r="C14" s="48" t="s">
        <v>77</v>
      </c>
      <c r="D14" s="48" t="s">
        <v>23</v>
      </c>
      <c r="E14" s="53">
        <v>93</v>
      </c>
      <c r="F14" s="53">
        <v>94</v>
      </c>
      <c r="G14" s="53">
        <v>95</v>
      </c>
      <c r="H14" s="52">
        <f t="shared" si="0"/>
        <v>282</v>
      </c>
    </row>
    <row r="15" spans="1:8" ht="18.75" customHeight="1">
      <c r="A15" s="93">
        <v>11</v>
      </c>
      <c r="B15" s="48" t="s">
        <v>208</v>
      </c>
      <c r="C15" s="48" t="s">
        <v>20</v>
      </c>
      <c r="D15" s="48" t="s">
        <v>23</v>
      </c>
      <c r="E15" s="53">
        <v>95</v>
      </c>
      <c r="F15" s="53">
        <v>94</v>
      </c>
      <c r="G15" s="53">
        <v>93</v>
      </c>
      <c r="H15" s="52">
        <f t="shared" si="0"/>
        <v>282</v>
      </c>
    </row>
    <row r="16" spans="1:8" ht="18.75" customHeight="1">
      <c r="A16" s="93">
        <v>12</v>
      </c>
      <c r="B16" s="48" t="s">
        <v>111</v>
      </c>
      <c r="C16" s="48" t="s">
        <v>112</v>
      </c>
      <c r="D16" s="48" t="s">
        <v>38</v>
      </c>
      <c r="E16" s="53">
        <v>96</v>
      </c>
      <c r="F16" s="53">
        <v>95</v>
      </c>
      <c r="G16" s="53">
        <v>90</v>
      </c>
      <c r="H16" s="52">
        <f t="shared" si="0"/>
        <v>281</v>
      </c>
    </row>
    <row r="17" spans="1:8" ht="18.75" customHeight="1">
      <c r="A17" s="93">
        <v>13</v>
      </c>
      <c r="B17" s="48" t="s">
        <v>127</v>
      </c>
      <c r="C17" s="48" t="s">
        <v>128</v>
      </c>
      <c r="D17" s="48" t="s">
        <v>11</v>
      </c>
      <c r="E17" s="53">
        <v>94</v>
      </c>
      <c r="F17" s="53">
        <v>90</v>
      </c>
      <c r="G17" s="53">
        <v>95</v>
      </c>
      <c r="H17" s="52">
        <f t="shared" si="0"/>
        <v>279</v>
      </c>
    </row>
    <row r="18" spans="1:8" ht="18.75" customHeight="1">
      <c r="A18" s="93">
        <v>14</v>
      </c>
      <c r="B18" s="48" t="s">
        <v>124</v>
      </c>
      <c r="C18" s="48" t="s">
        <v>125</v>
      </c>
      <c r="D18" s="48" t="s">
        <v>26</v>
      </c>
      <c r="E18" s="53">
        <v>96</v>
      </c>
      <c r="F18" s="53">
        <v>94</v>
      </c>
      <c r="G18" s="53">
        <v>89</v>
      </c>
      <c r="H18" s="52">
        <f t="shared" si="0"/>
        <v>279</v>
      </c>
    </row>
    <row r="19" spans="1:8" ht="18.75" customHeight="1">
      <c r="A19" s="93">
        <v>15</v>
      </c>
      <c r="B19" s="48" t="s">
        <v>91</v>
      </c>
      <c r="C19" s="48" t="s">
        <v>92</v>
      </c>
      <c r="D19" s="48" t="s">
        <v>86</v>
      </c>
      <c r="E19" s="53">
        <v>92</v>
      </c>
      <c r="F19" s="53">
        <v>93</v>
      </c>
      <c r="G19" s="53">
        <v>93</v>
      </c>
      <c r="H19" s="52">
        <f t="shared" si="0"/>
        <v>278</v>
      </c>
    </row>
    <row r="20" spans="1:8" ht="18.75" customHeight="1">
      <c r="A20" s="93">
        <v>16</v>
      </c>
      <c r="B20" s="48" t="s">
        <v>232</v>
      </c>
      <c r="C20" s="48" t="s">
        <v>108</v>
      </c>
      <c r="D20" s="48" t="s">
        <v>65</v>
      </c>
      <c r="E20" s="53">
        <v>90</v>
      </c>
      <c r="F20" s="53">
        <v>97</v>
      </c>
      <c r="G20" s="53">
        <v>91</v>
      </c>
      <c r="H20" s="52">
        <f t="shared" si="0"/>
        <v>278</v>
      </c>
    </row>
    <row r="21" spans="1:8" ht="18.75" customHeight="1">
      <c r="A21" s="93">
        <v>17</v>
      </c>
      <c r="B21" s="48" t="s">
        <v>114</v>
      </c>
      <c r="C21" s="48" t="s">
        <v>115</v>
      </c>
      <c r="D21" s="48" t="s">
        <v>107</v>
      </c>
      <c r="E21" s="53">
        <v>91</v>
      </c>
      <c r="F21" s="53">
        <v>94</v>
      </c>
      <c r="G21" s="53">
        <v>91</v>
      </c>
      <c r="H21" s="52">
        <f t="shared" si="0"/>
        <v>276</v>
      </c>
    </row>
    <row r="22" spans="1:8" ht="18.75" customHeight="1">
      <c r="A22" s="93">
        <v>18</v>
      </c>
      <c r="B22" s="48" t="s">
        <v>223</v>
      </c>
      <c r="C22" s="48" t="s">
        <v>97</v>
      </c>
      <c r="D22" s="48" t="s">
        <v>107</v>
      </c>
      <c r="E22" s="53">
        <v>90</v>
      </c>
      <c r="F22" s="53">
        <v>88</v>
      </c>
      <c r="G22" s="53">
        <v>96</v>
      </c>
      <c r="H22" s="52">
        <f t="shared" si="0"/>
        <v>274</v>
      </c>
    </row>
    <row r="23" spans="1:8" ht="18.75" customHeight="1">
      <c r="A23" s="93">
        <v>19</v>
      </c>
      <c r="B23" s="48" t="s">
        <v>224</v>
      </c>
      <c r="C23" s="48" t="s">
        <v>126</v>
      </c>
      <c r="D23" s="48" t="s">
        <v>107</v>
      </c>
      <c r="E23" s="53">
        <v>90</v>
      </c>
      <c r="F23" s="53">
        <v>89</v>
      </c>
      <c r="G23" s="53">
        <v>95</v>
      </c>
      <c r="H23" s="52">
        <f t="shared" si="0"/>
        <v>274</v>
      </c>
    </row>
    <row r="24" spans="1:8" ht="18.75" customHeight="1">
      <c r="A24" s="93">
        <v>20</v>
      </c>
      <c r="B24" s="48" t="s">
        <v>96</v>
      </c>
      <c r="C24" s="48" t="s">
        <v>97</v>
      </c>
      <c r="D24" s="48" t="s">
        <v>16</v>
      </c>
      <c r="E24" s="53">
        <v>92</v>
      </c>
      <c r="F24" s="53">
        <v>90</v>
      </c>
      <c r="G24" s="53">
        <v>90</v>
      </c>
      <c r="H24" s="52">
        <f t="shared" si="0"/>
        <v>272</v>
      </c>
    </row>
    <row r="25" spans="1:8" ht="18.75" customHeight="1">
      <c r="A25" s="93">
        <v>21</v>
      </c>
      <c r="B25" s="48" t="s">
        <v>218</v>
      </c>
      <c r="C25" s="48" t="s">
        <v>20</v>
      </c>
      <c r="D25" s="48" t="s">
        <v>38</v>
      </c>
      <c r="E25" s="53">
        <v>88</v>
      </c>
      <c r="F25" s="53">
        <v>88</v>
      </c>
      <c r="G25" s="53">
        <v>92</v>
      </c>
      <c r="H25" s="52">
        <f t="shared" si="0"/>
        <v>268</v>
      </c>
    </row>
    <row r="26" spans="1:8" ht="18.75" customHeight="1">
      <c r="A26" s="93">
        <v>22</v>
      </c>
      <c r="B26" s="48" t="s">
        <v>122</v>
      </c>
      <c r="C26" s="48" t="s">
        <v>123</v>
      </c>
      <c r="D26" s="48" t="s">
        <v>51</v>
      </c>
      <c r="E26" s="53">
        <v>93</v>
      </c>
      <c r="F26" s="53">
        <v>84</v>
      </c>
      <c r="G26" s="53">
        <v>90</v>
      </c>
      <c r="H26" s="52">
        <f t="shared" si="0"/>
        <v>267</v>
      </c>
    </row>
    <row r="27" spans="1:8" ht="18.75" customHeight="1">
      <c r="A27" s="93">
        <v>23</v>
      </c>
      <c r="B27" s="48" t="s">
        <v>219</v>
      </c>
      <c r="C27" s="48" t="s">
        <v>220</v>
      </c>
      <c r="D27" s="48" t="s">
        <v>51</v>
      </c>
      <c r="E27" s="53">
        <v>79</v>
      </c>
      <c r="F27" s="53">
        <v>94</v>
      </c>
      <c r="G27" s="53">
        <v>93</v>
      </c>
      <c r="H27" s="52">
        <f t="shared" si="0"/>
        <v>266</v>
      </c>
    </row>
    <row r="28" spans="1:8" ht="18.75" customHeight="1">
      <c r="A28" s="93">
        <v>24</v>
      </c>
      <c r="B28" s="48" t="s">
        <v>216</v>
      </c>
      <c r="C28" s="48" t="s">
        <v>217</v>
      </c>
      <c r="D28" s="48" t="s">
        <v>11</v>
      </c>
      <c r="E28" s="53">
        <v>87</v>
      </c>
      <c r="F28" s="53">
        <v>90</v>
      </c>
      <c r="G28" s="53">
        <v>89</v>
      </c>
      <c r="H28" s="52">
        <f t="shared" si="0"/>
        <v>266</v>
      </c>
    </row>
    <row r="29" spans="1:8" ht="18.75" customHeight="1">
      <c r="A29" s="93">
        <v>25</v>
      </c>
      <c r="B29" s="48" t="s">
        <v>221</v>
      </c>
      <c r="C29" s="48" t="s">
        <v>222</v>
      </c>
      <c r="D29" s="48" t="s">
        <v>176</v>
      </c>
      <c r="E29" s="53">
        <v>94</v>
      </c>
      <c r="F29" s="53">
        <v>80</v>
      </c>
      <c r="G29" s="53">
        <v>90</v>
      </c>
      <c r="H29" s="52">
        <f t="shared" si="0"/>
        <v>264</v>
      </c>
    </row>
    <row r="30" spans="1:8" ht="18.75" customHeight="1">
      <c r="A30" s="93">
        <v>26</v>
      </c>
      <c r="B30" s="48" t="s">
        <v>226</v>
      </c>
      <c r="C30" s="48" t="s">
        <v>80</v>
      </c>
      <c r="D30" s="48" t="s">
        <v>100</v>
      </c>
      <c r="E30" s="53">
        <v>84</v>
      </c>
      <c r="F30" s="53">
        <v>91</v>
      </c>
      <c r="G30" s="53">
        <v>88</v>
      </c>
      <c r="H30" s="52">
        <f t="shared" si="0"/>
        <v>263</v>
      </c>
    </row>
    <row r="31" spans="1:8" ht="18.75" customHeight="1">
      <c r="A31" s="93">
        <v>27</v>
      </c>
      <c r="B31" s="48" t="s">
        <v>116</v>
      </c>
      <c r="C31" s="48" t="s">
        <v>117</v>
      </c>
      <c r="D31" s="48" t="s">
        <v>65</v>
      </c>
      <c r="E31" s="53">
        <v>85</v>
      </c>
      <c r="F31" s="53">
        <v>87</v>
      </c>
      <c r="G31" s="53">
        <v>89</v>
      </c>
      <c r="H31" s="52">
        <f t="shared" si="0"/>
        <v>261</v>
      </c>
    </row>
    <row r="32" spans="1:8" ht="18.75" customHeight="1">
      <c r="A32" s="93">
        <v>28</v>
      </c>
      <c r="B32" s="48" t="s">
        <v>212</v>
      </c>
      <c r="C32" s="48" t="s">
        <v>213</v>
      </c>
      <c r="D32" s="48" t="s">
        <v>176</v>
      </c>
      <c r="E32" s="53">
        <v>87</v>
      </c>
      <c r="F32" s="53">
        <v>89</v>
      </c>
      <c r="G32" s="53">
        <v>85</v>
      </c>
      <c r="H32" s="52">
        <f t="shared" si="0"/>
        <v>261</v>
      </c>
    </row>
    <row r="33" spans="1:8" ht="18.75" customHeight="1">
      <c r="A33" s="93">
        <v>29</v>
      </c>
      <c r="B33" s="48" t="s">
        <v>41</v>
      </c>
      <c r="C33" s="48" t="s">
        <v>227</v>
      </c>
      <c r="D33" s="48" t="s">
        <v>65</v>
      </c>
      <c r="E33" s="53">
        <v>85</v>
      </c>
      <c r="F33" s="53">
        <v>90</v>
      </c>
      <c r="G33" s="53">
        <v>85</v>
      </c>
      <c r="H33" s="52">
        <f t="shared" si="0"/>
        <v>260</v>
      </c>
    </row>
    <row r="34" spans="1:8" ht="18.75" customHeight="1">
      <c r="A34" s="93">
        <v>30</v>
      </c>
      <c r="B34" s="48" t="s">
        <v>209</v>
      </c>
      <c r="C34" s="48" t="s">
        <v>210</v>
      </c>
      <c r="D34" s="48" t="s">
        <v>176</v>
      </c>
      <c r="E34" s="53">
        <v>80</v>
      </c>
      <c r="F34" s="53">
        <v>91</v>
      </c>
      <c r="G34" s="53">
        <v>85</v>
      </c>
      <c r="H34" s="52">
        <f t="shared" si="0"/>
        <v>256</v>
      </c>
    </row>
    <row r="35" spans="1:8" ht="18.75" customHeight="1">
      <c r="A35" s="93">
        <v>31</v>
      </c>
      <c r="B35" s="48" t="s">
        <v>225</v>
      </c>
      <c r="C35" s="48" t="s">
        <v>179</v>
      </c>
      <c r="D35" s="48" t="s">
        <v>38</v>
      </c>
      <c r="E35" s="53">
        <v>84</v>
      </c>
      <c r="F35" s="53">
        <v>83</v>
      </c>
      <c r="G35" s="53">
        <v>86</v>
      </c>
      <c r="H35" s="52">
        <f t="shared" si="0"/>
        <v>253</v>
      </c>
    </row>
    <row r="36" spans="1:8" ht="18.75" customHeight="1">
      <c r="A36" s="93">
        <v>32</v>
      </c>
      <c r="B36" s="48" t="s">
        <v>118</v>
      </c>
      <c r="C36" s="48" t="s">
        <v>119</v>
      </c>
      <c r="D36" s="48" t="s">
        <v>100</v>
      </c>
      <c r="E36" s="53">
        <v>91</v>
      </c>
      <c r="F36" s="53">
        <v>81</v>
      </c>
      <c r="G36" s="53">
        <v>81</v>
      </c>
      <c r="H36" s="52">
        <f t="shared" si="0"/>
        <v>253</v>
      </c>
    </row>
    <row r="37" spans="1:8" ht="18.75" customHeight="1">
      <c r="A37" s="93">
        <v>33</v>
      </c>
      <c r="B37" s="48" t="s">
        <v>88</v>
      </c>
      <c r="C37" s="48" t="s">
        <v>28</v>
      </c>
      <c r="D37" s="48" t="s">
        <v>86</v>
      </c>
      <c r="E37" s="53">
        <v>86</v>
      </c>
      <c r="F37" s="53">
        <v>80</v>
      </c>
      <c r="G37" s="53">
        <v>84</v>
      </c>
      <c r="H37" s="52">
        <f t="shared" si="0"/>
        <v>250</v>
      </c>
    </row>
  </sheetData>
  <printOptions horizontalCentered="1"/>
  <pageMargins left="0.7874015748031497" right="0.7874015748031497" top="0.984251968503937" bottom="0.49" header="0.5118110236220472" footer="0.49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7" sqref="A7:D13"/>
    </sheetView>
  </sheetViews>
  <sheetFormatPr defaultColWidth="11.421875" defaultRowHeight="12.75"/>
  <cols>
    <col min="1" max="1" width="4.8515625" style="0" customWidth="1"/>
    <col min="2" max="2" width="11.00390625" style="0" bestFit="1" customWidth="1"/>
    <col min="3" max="3" width="8.7109375" style="0" bestFit="1" customWidth="1"/>
    <col min="4" max="4" width="12.00390625" style="0" bestFit="1" customWidth="1"/>
    <col min="5" max="7" width="4.140625" style="0" customWidth="1"/>
    <col min="8" max="8" width="9.7109375" style="0" customWidth="1"/>
    <col min="9" max="11" width="4.57421875" style="0" customWidth="1"/>
    <col min="12" max="12" width="6.421875" style="0" bestFit="1" customWidth="1"/>
    <col min="13" max="13" width="7.57421875" style="0" bestFit="1" customWidth="1"/>
  </cols>
  <sheetData>
    <row r="1" spans="1:13" ht="24" customHeight="1">
      <c r="A1" s="166" t="s">
        <v>163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2.5" customHeight="1">
      <c r="A2" s="167" t="s">
        <v>130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8" customHeight="1">
      <c r="A3" s="161" t="s">
        <v>164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54" t="s">
        <v>1</v>
      </c>
      <c r="B4" s="8" t="s">
        <v>2</v>
      </c>
      <c r="C4" s="8" t="s">
        <v>3</v>
      </c>
      <c r="D4" s="8" t="s">
        <v>4</v>
      </c>
      <c r="E4" s="8"/>
      <c r="F4" s="8"/>
      <c r="G4" s="8"/>
      <c r="H4" s="50" t="s">
        <v>131</v>
      </c>
      <c r="I4" s="50"/>
      <c r="J4" s="50"/>
      <c r="K4" s="50"/>
      <c r="L4" s="51" t="s">
        <v>133</v>
      </c>
      <c r="M4" s="51" t="s">
        <v>8</v>
      </c>
    </row>
    <row r="5" spans="1:13" ht="24" customHeight="1">
      <c r="A5" s="109">
        <v>1</v>
      </c>
      <c r="B5" s="110" t="s">
        <v>98</v>
      </c>
      <c r="C5" s="110" t="s">
        <v>32</v>
      </c>
      <c r="D5" s="110" t="s">
        <v>26</v>
      </c>
      <c r="E5" s="111">
        <v>95</v>
      </c>
      <c r="F5" s="111">
        <v>92</v>
      </c>
      <c r="G5" s="111">
        <v>93</v>
      </c>
      <c r="H5" s="31">
        <f aca="true" t="shared" si="0" ref="H5:H37">SUM(G5,F5,E5)</f>
        <v>280</v>
      </c>
      <c r="I5" s="111">
        <v>98</v>
      </c>
      <c r="J5" s="111">
        <v>96</v>
      </c>
      <c r="K5" s="111">
        <v>93</v>
      </c>
      <c r="L5" s="109">
        <v>287</v>
      </c>
      <c r="M5" s="31">
        <f aca="true" t="shared" si="1" ref="M5:M37">SUM(H5+L5)</f>
        <v>567</v>
      </c>
    </row>
    <row r="6" spans="1:13" ht="24" customHeight="1">
      <c r="A6" s="109">
        <v>2</v>
      </c>
      <c r="B6" s="110" t="s">
        <v>208</v>
      </c>
      <c r="C6" s="110" t="s">
        <v>20</v>
      </c>
      <c r="D6" s="110" t="s">
        <v>23</v>
      </c>
      <c r="E6" s="111">
        <v>94</v>
      </c>
      <c r="F6" s="111">
        <v>93</v>
      </c>
      <c r="G6" s="111">
        <v>96</v>
      </c>
      <c r="H6" s="31">
        <f t="shared" si="0"/>
        <v>283</v>
      </c>
      <c r="I6" s="111">
        <v>95</v>
      </c>
      <c r="J6" s="111">
        <v>94</v>
      </c>
      <c r="K6" s="111">
        <v>93</v>
      </c>
      <c r="L6" s="31">
        <v>282</v>
      </c>
      <c r="M6" s="31">
        <f t="shared" si="1"/>
        <v>565</v>
      </c>
    </row>
    <row r="7" spans="1:13" ht="24" customHeight="1">
      <c r="A7" s="109">
        <v>3</v>
      </c>
      <c r="B7" s="110" t="s">
        <v>231</v>
      </c>
      <c r="C7" s="110" t="s">
        <v>99</v>
      </c>
      <c r="D7" s="110" t="s">
        <v>100</v>
      </c>
      <c r="E7" s="111">
        <v>89</v>
      </c>
      <c r="F7" s="111">
        <v>95</v>
      </c>
      <c r="G7" s="111">
        <v>95</v>
      </c>
      <c r="H7" s="31">
        <f t="shared" si="0"/>
        <v>279</v>
      </c>
      <c r="I7" s="111">
        <v>95</v>
      </c>
      <c r="J7" s="111">
        <v>94</v>
      </c>
      <c r="K7" s="111">
        <v>95</v>
      </c>
      <c r="L7" s="109">
        <v>284</v>
      </c>
      <c r="M7" s="31">
        <f t="shared" si="1"/>
        <v>563</v>
      </c>
    </row>
    <row r="8" spans="1:13" ht="20.25" customHeight="1">
      <c r="A8" s="86">
        <v>4</v>
      </c>
      <c r="B8" s="102" t="s">
        <v>103</v>
      </c>
      <c r="C8" s="102" t="s">
        <v>104</v>
      </c>
      <c r="D8" s="102" t="s">
        <v>16</v>
      </c>
      <c r="E8" s="87">
        <v>95</v>
      </c>
      <c r="F8" s="87">
        <v>91</v>
      </c>
      <c r="G8" s="87">
        <v>94</v>
      </c>
      <c r="H8" s="17">
        <f t="shared" si="0"/>
        <v>280</v>
      </c>
      <c r="I8" s="115">
        <v>94</v>
      </c>
      <c r="J8" s="115">
        <v>96</v>
      </c>
      <c r="K8" s="115">
        <v>93</v>
      </c>
      <c r="L8" s="86">
        <v>283</v>
      </c>
      <c r="M8" s="17">
        <f t="shared" si="1"/>
        <v>563</v>
      </c>
    </row>
    <row r="9" spans="1:13" ht="20.25" customHeight="1">
      <c r="A9" s="86">
        <v>5</v>
      </c>
      <c r="B9" s="107" t="s">
        <v>214</v>
      </c>
      <c r="C9" s="107" t="s">
        <v>113</v>
      </c>
      <c r="D9" s="107" t="s">
        <v>86</v>
      </c>
      <c r="E9" s="87">
        <v>91</v>
      </c>
      <c r="F9" s="87">
        <v>93</v>
      </c>
      <c r="G9" s="87">
        <v>95</v>
      </c>
      <c r="H9" s="17">
        <f t="shared" si="0"/>
        <v>279</v>
      </c>
      <c r="I9" s="115">
        <v>92</v>
      </c>
      <c r="J9" s="115">
        <v>97</v>
      </c>
      <c r="K9" s="115">
        <v>94</v>
      </c>
      <c r="L9" s="86">
        <v>283</v>
      </c>
      <c r="M9" s="17">
        <f t="shared" si="1"/>
        <v>562</v>
      </c>
    </row>
    <row r="10" spans="1:13" ht="20.25" customHeight="1">
      <c r="A10" s="86">
        <v>6</v>
      </c>
      <c r="B10" s="107" t="s">
        <v>229</v>
      </c>
      <c r="C10" s="107" t="s">
        <v>32</v>
      </c>
      <c r="D10" s="107" t="s">
        <v>23</v>
      </c>
      <c r="E10" s="87">
        <v>91</v>
      </c>
      <c r="F10" s="87">
        <v>91</v>
      </c>
      <c r="G10" s="87">
        <v>95</v>
      </c>
      <c r="H10" s="17">
        <f t="shared" si="0"/>
        <v>277</v>
      </c>
      <c r="I10" s="86">
        <v>94</v>
      </c>
      <c r="J10" s="86">
        <v>96</v>
      </c>
      <c r="K10" s="86">
        <v>93</v>
      </c>
      <c r="L10" s="86">
        <f>SUM(I10:K10)</f>
        <v>283</v>
      </c>
      <c r="M10" s="17">
        <f t="shared" si="1"/>
        <v>560</v>
      </c>
    </row>
    <row r="11" spans="1:13" ht="20.25" customHeight="1">
      <c r="A11" s="86">
        <v>7</v>
      </c>
      <c r="B11" s="102" t="s">
        <v>120</v>
      </c>
      <c r="C11" s="102" t="s">
        <v>121</v>
      </c>
      <c r="D11" s="102" t="s">
        <v>11</v>
      </c>
      <c r="E11" s="87">
        <v>89</v>
      </c>
      <c r="F11" s="87">
        <v>87</v>
      </c>
      <c r="G11" s="87">
        <v>92</v>
      </c>
      <c r="H11" s="17">
        <f t="shared" si="0"/>
        <v>268</v>
      </c>
      <c r="I11" s="115">
        <v>98</v>
      </c>
      <c r="J11" s="115">
        <v>96</v>
      </c>
      <c r="K11" s="115">
        <v>97</v>
      </c>
      <c r="L11" s="86">
        <v>291</v>
      </c>
      <c r="M11" s="17">
        <f t="shared" si="1"/>
        <v>559</v>
      </c>
    </row>
    <row r="12" spans="1:13" ht="20.25" customHeight="1">
      <c r="A12" s="86">
        <v>8</v>
      </c>
      <c r="B12" s="107" t="s">
        <v>110</v>
      </c>
      <c r="C12" s="107" t="s">
        <v>77</v>
      </c>
      <c r="D12" s="107" t="s">
        <v>51</v>
      </c>
      <c r="E12" s="87">
        <v>89</v>
      </c>
      <c r="F12" s="87">
        <v>94</v>
      </c>
      <c r="G12" s="87">
        <v>91</v>
      </c>
      <c r="H12" s="17">
        <f t="shared" si="0"/>
        <v>274</v>
      </c>
      <c r="I12" s="86">
        <v>94</v>
      </c>
      <c r="J12" s="86">
        <v>96</v>
      </c>
      <c r="K12" s="86">
        <v>94</v>
      </c>
      <c r="L12" s="86">
        <f>SUM(I12:K12)</f>
        <v>284</v>
      </c>
      <c r="M12" s="17">
        <f t="shared" si="1"/>
        <v>558</v>
      </c>
    </row>
    <row r="13" spans="1:13" s="116" customFormat="1" ht="18.75" customHeight="1">
      <c r="A13" s="86">
        <v>9</v>
      </c>
      <c r="B13" s="107" t="s">
        <v>211</v>
      </c>
      <c r="C13" s="107" t="s">
        <v>37</v>
      </c>
      <c r="D13" s="107" t="s">
        <v>16</v>
      </c>
      <c r="E13" s="87">
        <v>86</v>
      </c>
      <c r="F13" s="87">
        <v>90</v>
      </c>
      <c r="G13" s="87">
        <v>94</v>
      </c>
      <c r="H13" s="17">
        <f t="shared" si="0"/>
        <v>270</v>
      </c>
      <c r="I13" s="115">
        <v>95</v>
      </c>
      <c r="J13" s="115">
        <v>97</v>
      </c>
      <c r="K13" s="115">
        <v>95</v>
      </c>
      <c r="L13" s="86">
        <v>287</v>
      </c>
      <c r="M13" s="17">
        <f t="shared" si="1"/>
        <v>557</v>
      </c>
    </row>
    <row r="14" spans="1:13" s="116" customFormat="1" ht="18.75" customHeight="1">
      <c r="A14" s="86">
        <v>11</v>
      </c>
      <c r="B14" s="107" t="s">
        <v>215</v>
      </c>
      <c r="C14" s="107" t="s">
        <v>77</v>
      </c>
      <c r="D14" s="107" t="s">
        <v>23</v>
      </c>
      <c r="E14" s="87">
        <v>90</v>
      </c>
      <c r="F14" s="87">
        <v>88</v>
      </c>
      <c r="G14" s="87">
        <v>92</v>
      </c>
      <c r="H14" s="17">
        <f t="shared" si="0"/>
        <v>270</v>
      </c>
      <c r="I14" s="115">
        <v>93</v>
      </c>
      <c r="J14" s="115">
        <v>94</v>
      </c>
      <c r="K14" s="115">
        <v>95</v>
      </c>
      <c r="L14" s="86">
        <v>282</v>
      </c>
      <c r="M14" s="17">
        <f t="shared" si="1"/>
        <v>552</v>
      </c>
    </row>
    <row r="15" spans="1:13" s="116" customFormat="1" ht="18.75" customHeight="1">
      <c r="A15" s="86">
        <v>12</v>
      </c>
      <c r="B15" s="107" t="s">
        <v>96</v>
      </c>
      <c r="C15" s="107" t="s">
        <v>97</v>
      </c>
      <c r="D15" s="107" t="s">
        <v>16</v>
      </c>
      <c r="E15" s="87">
        <v>91</v>
      </c>
      <c r="F15" s="87">
        <v>93</v>
      </c>
      <c r="G15" s="87">
        <v>94</v>
      </c>
      <c r="H15" s="17">
        <f t="shared" si="0"/>
        <v>278</v>
      </c>
      <c r="I15" s="86">
        <v>92</v>
      </c>
      <c r="J15" s="86">
        <v>90</v>
      </c>
      <c r="K15" s="86">
        <v>90</v>
      </c>
      <c r="L15" s="86">
        <f>SUM(I15:K15)</f>
        <v>272</v>
      </c>
      <c r="M15" s="17">
        <f t="shared" si="1"/>
        <v>550</v>
      </c>
    </row>
    <row r="16" spans="1:13" s="116" customFormat="1" ht="18.75" customHeight="1">
      <c r="A16" s="86">
        <v>13</v>
      </c>
      <c r="B16" s="107" t="s">
        <v>111</v>
      </c>
      <c r="C16" s="107" t="s">
        <v>112</v>
      </c>
      <c r="D16" s="107" t="s">
        <v>38</v>
      </c>
      <c r="E16" s="87">
        <v>91</v>
      </c>
      <c r="F16" s="87">
        <v>88</v>
      </c>
      <c r="G16" s="87">
        <v>87</v>
      </c>
      <c r="H16" s="17">
        <f t="shared" si="0"/>
        <v>266</v>
      </c>
      <c r="I16" s="115">
        <v>96</v>
      </c>
      <c r="J16" s="115">
        <v>95</v>
      </c>
      <c r="K16" s="115">
        <v>90</v>
      </c>
      <c r="L16" s="86">
        <v>281</v>
      </c>
      <c r="M16" s="17">
        <f t="shared" si="1"/>
        <v>547</v>
      </c>
    </row>
    <row r="17" spans="1:13" s="116" customFormat="1" ht="18.75" customHeight="1">
      <c r="A17" s="86">
        <v>14</v>
      </c>
      <c r="B17" s="107" t="s">
        <v>232</v>
      </c>
      <c r="C17" s="107" t="s">
        <v>108</v>
      </c>
      <c r="D17" s="107" t="s">
        <v>65</v>
      </c>
      <c r="E17" s="87">
        <v>92</v>
      </c>
      <c r="F17" s="87">
        <v>83</v>
      </c>
      <c r="G17" s="87">
        <v>93</v>
      </c>
      <c r="H17" s="17">
        <f t="shared" si="0"/>
        <v>268</v>
      </c>
      <c r="I17" s="115">
        <v>90</v>
      </c>
      <c r="J17" s="115">
        <v>97</v>
      </c>
      <c r="K17" s="115">
        <v>91</v>
      </c>
      <c r="L17" s="86">
        <v>278</v>
      </c>
      <c r="M17" s="17">
        <f t="shared" si="1"/>
        <v>546</v>
      </c>
    </row>
    <row r="18" spans="1:13" s="116" customFormat="1" ht="18.75" customHeight="1">
      <c r="A18" s="86">
        <v>15</v>
      </c>
      <c r="B18" s="107" t="s">
        <v>205</v>
      </c>
      <c r="C18" s="107" t="s">
        <v>104</v>
      </c>
      <c r="D18" s="107" t="s">
        <v>26</v>
      </c>
      <c r="E18" s="87">
        <v>87</v>
      </c>
      <c r="F18" s="87">
        <v>86</v>
      </c>
      <c r="G18" s="87">
        <v>86</v>
      </c>
      <c r="H18" s="17">
        <f t="shared" si="0"/>
        <v>259</v>
      </c>
      <c r="I18" s="115">
        <v>94</v>
      </c>
      <c r="J18" s="115">
        <v>98</v>
      </c>
      <c r="K18" s="115">
        <v>91</v>
      </c>
      <c r="L18" s="86">
        <v>283</v>
      </c>
      <c r="M18" s="17">
        <f t="shared" si="1"/>
        <v>542</v>
      </c>
    </row>
    <row r="19" spans="1:13" s="116" customFormat="1" ht="18.75" customHeight="1">
      <c r="A19" s="86">
        <v>16</v>
      </c>
      <c r="B19" s="107" t="s">
        <v>216</v>
      </c>
      <c r="C19" s="107" t="s">
        <v>217</v>
      </c>
      <c r="D19" s="107" t="s">
        <v>11</v>
      </c>
      <c r="E19" s="87">
        <v>91</v>
      </c>
      <c r="F19" s="87">
        <v>92</v>
      </c>
      <c r="G19" s="87">
        <v>92</v>
      </c>
      <c r="H19" s="17">
        <f t="shared" si="0"/>
        <v>275</v>
      </c>
      <c r="I19" s="86">
        <v>87</v>
      </c>
      <c r="J19" s="86">
        <v>90</v>
      </c>
      <c r="K19" s="86">
        <v>89</v>
      </c>
      <c r="L19" s="86">
        <f>SUM(I19:K19)</f>
        <v>266</v>
      </c>
      <c r="M19" s="17">
        <f t="shared" si="1"/>
        <v>541</v>
      </c>
    </row>
    <row r="20" spans="1:13" s="116" customFormat="1" ht="18.75" customHeight="1">
      <c r="A20" s="86">
        <v>17</v>
      </c>
      <c r="B20" s="107" t="s">
        <v>122</v>
      </c>
      <c r="C20" s="107" t="s">
        <v>123</v>
      </c>
      <c r="D20" s="107" t="s">
        <v>51</v>
      </c>
      <c r="E20" s="87">
        <v>91</v>
      </c>
      <c r="F20" s="87">
        <v>92</v>
      </c>
      <c r="G20" s="87">
        <v>88</v>
      </c>
      <c r="H20" s="17">
        <f t="shared" si="0"/>
        <v>271</v>
      </c>
      <c r="I20" s="115">
        <v>93</v>
      </c>
      <c r="J20" s="115">
        <v>84</v>
      </c>
      <c r="K20" s="115">
        <v>90</v>
      </c>
      <c r="L20" s="86">
        <v>267</v>
      </c>
      <c r="M20" s="17">
        <f t="shared" si="1"/>
        <v>538</v>
      </c>
    </row>
    <row r="21" spans="1:13" s="116" customFormat="1" ht="18.75" customHeight="1">
      <c r="A21" s="86">
        <v>18</v>
      </c>
      <c r="B21" s="107" t="s">
        <v>114</v>
      </c>
      <c r="C21" s="107" t="s">
        <v>115</v>
      </c>
      <c r="D21" s="107" t="s">
        <v>107</v>
      </c>
      <c r="E21" s="87">
        <v>86</v>
      </c>
      <c r="F21" s="87">
        <v>83</v>
      </c>
      <c r="G21" s="87">
        <v>91</v>
      </c>
      <c r="H21" s="17">
        <f t="shared" si="0"/>
        <v>260</v>
      </c>
      <c r="I21" s="86">
        <v>91</v>
      </c>
      <c r="J21" s="86">
        <v>94</v>
      </c>
      <c r="K21" s="86">
        <v>91</v>
      </c>
      <c r="L21" s="86">
        <f>SUM(I21:K21)</f>
        <v>276</v>
      </c>
      <c r="M21" s="17">
        <f t="shared" si="1"/>
        <v>536</v>
      </c>
    </row>
    <row r="22" spans="1:13" s="116" customFormat="1" ht="18.75" customHeight="1">
      <c r="A22" s="86">
        <v>19</v>
      </c>
      <c r="B22" s="107" t="s">
        <v>124</v>
      </c>
      <c r="C22" s="107" t="s">
        <v>125</v>
      </c>
      <c r="D22" s="107" t="s">
        <v>26</v>
      </c>
      <c r="E22" s="87">
        <v>83</v>
      </c>
      <c r="F22" s="87">
        <v>84</v>
      </c>
      <c r="G22" s="87">
        <v>87</v>
      </c>
      <c r="H22" s="17">
        <f t="shared" si="0"/>
        <v>254</v>
      </c>
      <c r="I22" s="86">
        <v>96</v>
      </c>
      <c r="J22" s="86">
        <v>94</v>
      </c>
      <c r="K22" s="86">
        <v>89</v>
      </c>
      <c r="L22" s="86">
        <f>SUM(I22:K22)</f>
        <v>279</v>
      </c>
      <c r="M22" s="17">
        <f t="shared" si="1"/>
        <v>533</v>
      </c>
    </row>
    <row r="23" spans="1:13" s="116" customFormat="1" ht="18.75" customHeight="1">
      <c r="A23" s="86">
        <v>20</v>
      </c>
      <c r="B23" s="107" t="s">
        <v>91</v>
      </c>
      <c r="C23" s="107" t="s">
        <v>92</v>
      </c>
      <c r="D23" s="107" t="s">
        <v>86</v>
      </c>
      <c r="E23" s="87">
        <v>85</v>
      </c>
      <c r="F23" s="87">
        <v>84</v>
      </c>
      <c r="G23" s="87">
        <v>82</v>
      </c>
      <c r="H23" s="17">
        <f t="shared" si="0"/>
        <v>251</v>
      </c>
      <c r="I23" s="115">
        <v>92</v>
      </c>
      <c r="J23" s="115">
        <v>93</v>
      </c>
      <c r="K23" s="115">
        <v>93</v>
      </c>
      <c r="L23" s="86">
        <v>278</v>
      </c>
      <c r="M23" s="17">
        <f t="shared" si="1"/>
        <v>529</v>
      </c>
    </row>
    <row r="24" spans="1:13" s="116" customFormat="1" ht="18.75" customHeight="1">
      <c r="A24" s="86">
        <v>21</v>
      </c>
      <c r="B24" s="107" t="s">
        <v>79</v>
      </c>
      <c r="C24" s="107" t="s">
        <v>80</v>
      </c>
      <c r="D24" s="107" t="s">
        <v>100</v>
      </c>
      <c r="E24" s="87">
        <v>90</v>
      </c>
      <c r="F24" s="87">
        <v>87</v>
      </c>
      <c r="G24" s="87">
        <v>87</v>
      </c>
      <c r="H24" s="17">
        <f t="shared" si="0"/>
        <v>264</v>
      </c>
      <c r="I24" s="86">
        <v>84</v>
      </c>
      <c r="J24" s="86">
        <v>91</v>
      </c>
      <c r="K24" s="86">
        <v>88</v>
      </c>
      <c r="L24" s="86">
        <f>SUM(I24:K24)</f>
        <v>263</v>
      </c>
      <c r="M24" s="17">
        <f t="shared" si="1"/>
        <v>527</v>
      </c>
    </row>
    <row r="25" spans="1:13" s="116" customFormat="1" ht="18.75" customHeight="1">
      <c r="A25" s="86">
        <v>24</v>
      </c>
      <c r="B25" s="107" t="s">
        <v>118</v>
      </c>
      <c r="C25" s="107" t="s">
        <v>119</v>
      </c>
      <c r="D25" s="107" t="s">
        <v>100</v>
      </c>
      <c r="E25" s="87">
        <v>91</v>
      </c>
      <c r="F25" s="87">
        <v>90</v>
      </c>
      <c r="G25" s="87">
        <v>93</v>
      </c>
      <c r="H25" s="17">
        <f t="shared" si="0"/>
        <v>274</v>
      </c>
      <c r="I25" s="115">
        <v>91</v>
      </c>
      <c r="J25" s="115">
        <v>81</v>
      </c>
      <c r="K25" s="115">
        <v>81</v>
      </c>
      <c r="L25" s="86">
        <v>253</v>
      </c>
      <c r="M25" s="17">
        <f t="shared" si="1"/>
        <v>527</v>
      </c>
    </row>
    <row r="26" spans="1:13" s="116" customFormat="1" ht="18.75" customHeight="1">
      <c r="A26" s="86">
        <v>25</v>
      </c>
      <c r="B26" s="107" t="s">
        <v>218</v>
      </c>
      <c r="C26" s="107" t="s">
        <v>20</v>
      </c>
      <c r="D26" s="107" t="s">
        <v>38</v>
      </c>
      <c r="E26" s="87">
        <v>86</v>
      </c>
      <c r="F26" s="87">
        <v>83</v>
      </c>
      <c r="G26" s="87">
        <v>88</v>
      </c>
      <c r="H26" s="17">
        <f t="shared" si="0"/>
        <v>257</v>
      </c>
      <c r="I26" s="86">
        <v>88</v>
      </c>
      <c r="J26" s="86">
        <v>88</v>
      </c>
      <c r="K26" s="86">
        <v>92</v>
      </c>
      <c r="L26" s="86">
        <f>SUM(I26:K26)</f>
        <v>268</v>
      </c>
      <c r="M26" s="17">
        <f t="shared" si="1"/>
        <v>525</v>
      </c>
    </row>
    <row r="27" spans="1:13" s="116" customFormat="1" ht="18.75" customHeight="1">
      <c r="A27" s="86">
        <v>26</v>
      </c>
      <c r="B27" s="107" t="s">
        <v>219</v>
      </c>
      <c r="C27" s="107" t="s">
        <v>220</v>
      </c>
      <c r="D27" s="107" t="s">
        <v>51</v>
      </c>
      <c r="E27" s="87">
        <v>83</v>
      </c>
      <c r="F27" s="87">
        <v>85</v>
      </c>
      <c r="G27" s="87">
        <v>90</v>
      </c>
      <c r="H27" s="17">
        <f t="shared" si="0"/>
        <v>258</v>
      </c>
      <c r="I27" s="86">
        <v>79</v>
      </c>
      <c r="J27" s="86">
        <v>94</v>
      </c>
      <c r="K27" s="86">
        <v>93</v>
      </c>
      <c r="L27" s="86">
        <f>SUM(I27:K27)</f>
        <v>266</v>
      </c>
      <c r="M27" s="17">
        <f t="shared" si="1"/>
        <v>524</v>
      </c>
    </row>
    <row r="28" spans="1:13" s="116" customFormat="1" ht="18.75" customHeight="1">
      <c r="A28" s="86">
        <v>27</v>
      </c>
      <c r="B28" s="107" t="s">
        <v>127</v>
      </c>
      <c r="C28" s="107" t="s">
        <v>128</v>
      </c>
      <c r="D28" s="107" t="s">
        <v>11</v>
      </c>
      <c r="E28" s="87">
        <v>81</v>
      </c>
      <c r="F28" s="87">
        <v>80</v>
      </c>
      <c r="G28" s="87">
        <v>83</v>
      </c>
      <c r="H28" s="17">
        <f t="shared" si="0"/>
        <v>244</v>
      </c>
      <c r="I28" s="86">
        <v>94</v>
      </c>
      <c r="J28" s="86">
        <v>90</v>
      </c>
      <c r="K28" s="86">
        <v>95</v>
      </c>
      <c r="L28" s="86">
        <f>SUM(I28:K28)</f>
        <v>279</v>
      </c>
      <c r="M28" s="17">
        <f t="shared" si="1"/>
        <v>523</v>
      </c>
    </row>
    <row r="29" spans="1:13" s="116" customFormat="1" ht="18.75" customHeight="1">
      <c r="A29" s="86">
        <v>28</v>
      </c>
      <c r="B29" s="107" t="s">
        <v>224</v>
      </c>
      <c r="C29" s="107" t="s">
        <v>126</v>
      </c>
      <c r="D29" s="107" t="s">
        <v>107</v>
      </c>
      <c r="E29" s="87">
        <v>84</v>
      </c>
      <c r="F29" s="87">
        <v>90</v>
      </c>
      <c r="G29" s="87">
        <v>74</v>
      </c>
      <c r="H29" s="17">
        <f t="shared" si="0"/>
        <v>248</v>
      </c>
      <c r="I29" s="86">
        <v>90</v>
      </c>
      <c r="J29" s="86">
        <v>89</v>
      </c>
      <c r="K29" s="86">
        <v>95</v>
      </c>
      <c r="L29" s="86">
        <f>SUM(I29:K29)</f>
        <v>274</v>
      </c>
      <c r="M29" s="17">
        <f t="shared" si="1"/>
        <v>522</v>
      </c>
    </row>
    <row r="30" spans="1:13" s="116" customFormat="1" ht="18.75" customHeight="1">
      <c r="A30" s="86">
        <v>29</v>
      </c>
      <c r="B30" s="107" t="s">
        <v>212</v>
      </c>
      <c r="C30" s="107" t="s">
        <v>213</v>
      </c>
      <c r="D30" s="107" t="s">
        <v>176</v>
      </c>
      <c r="E30" s="87">
        <v>87</v>
      </c>
      <c r="F30" s="87">
        <v>89</v>
      </c>
      <c r="G30" s="87">
        <v>85</v>
      </c>
      <c r="H30" s="17">
        <f t="shared" si="0"/>
        <v>261</v>
      </c>
      <c r="I30" s="115">
        <v>87</v>
      </c>
      <c r="J30" s="115">
        <v>89</v>
      </c>
      <c r="K30" s="115">
        <v>85</v>
      </c>
      <c r="L30" s="86">
        <v>261</v>
      </c>
      <c r="M30" s="17">
        <f t="shared" si="1"/>
        <v>522</v>
      </c>
    </row>
    <row r="31" spans="1:13" s="116" customFormat="1" ht="18.75" customHeight="1">
      <c r="A31" s="86">
        <v>30</v>
      </c>
      <c r="B31" s="107" t="s">
        <v>209</v>
      </c>
      <c r="C31" s="107" t="s">
        <v>210</v>
      </c>
      <c r="D31" s="107" t="s">
        <v>176</v>
      </c>
      <c r="E31" s="87">
        <v>91</v>
      </c>
      <c r="F31" s="87">
        <v>86</v>
      </c>
      <c r="G31" s="87">
        <v>87</v>
      </c>
      <c r="H31" s="17">
        <f t="shared" si="0"/>
        <v>264</v>
      </c>
      <c r="I31" s="115">
        <v>80</v>
      </c>
      <c r="J31" s="115">
        <v>91</v>
      </c>
      <c r="K31" s="115">
        <v>85</v>
      </c>
      <c r="L31" s="86">
        <v>256</v>
      </c>
      <c r="M31" s="17">
        <f t="shared" si="1"/>
        <v>520</v>
      </c>
    </row>
    <row r="32" spans="1:13" s="116" customFormat="1" ht="18.75" customHeight="1">
      <c r="A32" s="86">
        <v>31</v>
      </c>
      <c r="B32" s="107" t="s">
        <v>41</v>
      </c>
      <c r="C32" s="107" t="s">
        <v>227</v>
      </c>
      <c r="D32" s="107" t="s">
        <v>65</v>
      </c>
      <c r="E32" s="87">
        <v>88</v>
      </c>
      <c r="F32" s="87">
        <v>87</v>
      </c>
      <c r="G32" s="87">
        <v>85</v>
      </c>
      <c r="H32" s="17">
        <f t="shared" si="0"/>
        <v>260</v>
      </c>
      <c r="I32" s="86">
        <v>85</v>
      </c>
      <c r="J32" s="86">
        <v>90</v>
      </c>
      <c r="K32" s="86">
        <v>85</v>
      </c>
      <c r="L32" s="86">
        <f>SUM(I32:K32)</f>
        <v>260</v>
      </c>
      <c r="M32" s="17">
        <f t="shared" si="1"/>
        <v>520</v>
      </c>
    </row>
    <row r="33" spans="1:13" s="116" customFormat="1" ht="18.75" customHeight="1">
      <c r="A33" s="86">
        <v>32</v>
      </c>
      <c r="B33" s="107" t="s">
        <v>221</v>
      </c>
      <c r="C33" s="107" t="s">
        <v>222</v>
      </c>
      <c r="D33" s="107" t="s">
        <v>176</v>
      </c>
      <c r="E33" s="87">
        <v>90</v>
      </c>
      <c r="F33" s="87">
        <v>86</v>
      </c>
      <c r="G33" s="87">
        <v>79</v>
      </c>
      <c r="H33" s="17">
        <f t="shared" si="0"/>
        <v>255</v>
      </c>
      <c r="I33" s="86">
        <v>94</v>
      </c>
      <c r="J33" s="86">
        <v>80</v>
      </c>
      <c r="K33" s="86">
        <v>90</v>
      </c>
      <c r="L33" s="86">
        <f>SUM(I33:K33)</f>
        <v>264</v>
      </c>
      <c r="M33" s="17">
        <f t="shared" si="1"/>
        <v>519</v>
      </c>
    </row>
    <row r="34" spans="1:13" s="116" customFormat="1" ht="18.75" customHeight="1">
      <c r="A34" s="86">
        <v>33</v>
      </c>
      <c r="B34" s="107" t="s">
        <v>116</v>
      </c>
      <c r="C34" s="107" t="s">
        <v>117</v>
      </c>
      <c r="D34" s="107" t="s">
        <v>65</v>
      </c>
      <c r="E34" s="87">
        <v>83</v>
      </c>
      <c r="F34" s="87">
        <v>85</v>
      </c>
      <c r="G34" s="87">
        <v>86</v>
      </c>
      <c r="H34" s="17">
        <f t="shared" si="0"/>
        <v>254</v>
      </c>
      <c r="I34" s="86">
        <v>85</v>
      </c>
      <c r="J34" s="86">
        <v>87</v>
      </c>
      <c r="K34" s="86">
        <v>89</v>
      </c>
      <c r="L34" s="86">
        <f>SUM(I34:K34)</f>
        <v>261</v>
      </c>
      <c r="M34" s="17">
        <f t="shared" si="1"/>
        <v>515</v>
      </c>
    </row>
    <row r="35" spans="1:13" s="116" customFormat="1" ht="18.75" customHeight="1">
      <c r="A35" s="86">
        <v>34</v>
      </c>
      <c r="B35" s="107" t="s">
        <v>223</v>
      </c>
      <c r="C35" s="107" t="s">
        <v>97</v>
      </c>
      <c r="D35" s="107" t="s">
        <v>107</v>
      </c>
      <c r="E35" s="87">
        <v>74</v>
      </c>
      <c r="F35" s="87">
        <v>80</v>
      </c>
      <c r="G35" s="87">
        <v>80</v>
      </c>
      <c r="H35" s="17">
        <f t="shared" si="0"/>
        <v>234</v>
      </c>
      <c r="I35" s="86">
        <v>90</v>
      </c>
      <c r="J35" s="86">
        <v>88</v>
      </c>
      <c r="K35" s="86">
        <v>96</v>
      </c>
      <c r="L35" s="86">
        <f>SUM(I35:K35)</f>
        <v>274</v>
      </c>
      <c r="M35" s="17">
        <f t="shared" si="1"/>
        <v>508</v>
      </c>
    </row>
    <row r="36" spans="1:13" s="116" customFormat="1" ht="18.75" customHeight="1">
      <c r="A36" s="86">
        <v>35</v>
      </c>
      <c r="B36" s="107" t="s">
        <v>88</v>
      </c>
      <c r="C36" s="107" t="s">
        <v>28</v>
      </c>
      <c r="D36" s="107" t="s">
        <v>86</v>
      </c>
      <c r="E36" s="87">
        <v>87</v>
      </c>
      <c r="F36" s="87">
        <v>86</v>
      </c>
      <c r="G36" s="87">
        <v>85</v>
      </c>
      <c r="H36" s="17">
        <f t="shared" si="0"/>
        <v>258</v>
      </c>
      <c r="I36" s="115">
        <v>86</v>
      </c>
      <c r="J36" s="115">
        <v>80</v>
      </c>
      <c r="K36" s="115">
        <v>84</v>
      </c>
      <c r="L36" s="86">
        <v>250</v>
      </c>
      <c r="M36" s="17">
        <f t="shared" si="1"/>
        <v>508</v>
      </c>
    </row>
    <row r="37" spans="1:13" s="116" customFormat="1" ht="18.75" customHeight="1">
      <c r="A37" s="86">
        <v>36</v>
      </c>
      <c r="B37" s="107" t="s">
        <v>225</v>
      </c>
      <c r="C37" s="107" t="s">
        <v>179</v>
      </c>
      <c r="D37" s="107" t="s">
        <v>38</v>
      </c>
      <c r="E37" s="87">
        <v>80</v>
      </c>
      <c r="F37" s="87">
        <v>84</v>
      </c>
      <c r="G37" s="87">
        <v>89</v>
      </c>
      <c r="H37" s="17">
        <f t="shared" si="0"/>
        <v>253</v>
      </c>
      <c r="I37" s="86">
        <v>84</v>
      </c>
      <c r="J37" s="86">
        <v>83</v>
      </c>
      <c r="K37" s="86">
        <v>86</v>
      </c>
      <c r="L37" s="86">
        <f>SUM(I37:K37)</f>
        <v>253</v>
      </c>
      <c r="M37" s="17">
        <f t="shared" si="1"/>
        <v>506</v>
      </c>
    </row>
  </sheetData>
  <mergeCells count="3">
    <mergeCell ref="A1:M1"/>
    <mergeCell ref="A2:M2"/>
    <mergeCell ref="A3:M3"/>
  </mergeCells>
  <printOptions/>
  <pageMargins left="0.75" right="0.75" top="1" bottom="0.6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7" sqref="A7:D13"/>
    </sheetView>
  </sheetViews>
  <sheetFormatPr defaultColWidth="11.421875" defaultRowHeight="12.75"/>
  <cols>
    <col min="1" max="1" width="10.421875" style="0" customWidth="1"/>
    <col min="2" max="2" width="15.8515625" style="0" customWidth="1"/>
    <col min="3" max="3" width="17.57421875" style="0" customWidth="1"/>
    <col min="4" max="4" width="16.7109375" style="0" customWidth="1"/>
    <col min="5" max="5" width="8.28125" style="0" customWidth="1"/>
    <col min="6" max="15" width="3.421875" style="0" customWidth="1"/>
    <col min="16" max="16" width="4.28125" style="0" customWidth="1"/>
    <col min="17" max="17" width="7.7109375" style="0" customWidth="1"/>
    <col min="18" max="18" width="10.140625" style="0" customWidth="1"/>
    <col min="19" max="19" width="11.7109375" style="0" hidden="1" customWidth="1"/>
  </cols>
  <sheetData>
    <row r="1" spans="1:19" ht="27.75" customHeight="1">
      <c r="A1" s="158" t="s">
        <v>163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30" customHeight="1">
      <c r="A2" s="159" t="s">
        <v>166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30" customHeight="1">
      <c r="A3" s="161" t="s">
        <v>164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8" s="58" customFormat="1" ht="27.75" customHeight="1">
      <c r="A4" s="57" t="s">
        <v>1</v>
      </c>
      <c r="B4" s="57" t="s">
        <v>134</v>
      </c>
      <c r="C4" s="57" t="s">
        <v>3</v>
      </c>
      <c r="D4" s="57" t="s">
        <v>4</v>
      </c>
      <c r="E4" s="69" t="s">
        <v>135</v>
      </c>
      <c r="F4" s="57" t="s">
        <v>136</v>
      </c>
      <c r="G4" s="57" t="s">
        <v>137</v>
      </c>
      <c r="H4" s="57" t="s">
        <v>138</v>
      </c>
      <c r="I4" s="57" t="s">
        <v>139</v>
      </c>
      <c r="J4" s="57" t="s">
        <v>140</v>
      </c>
      <c r="K4" s="57" t="s">
        <v>141</v>
      </c>
      <c r="L4" s="57" t="s">
        <v>142</v>
      </c>
      <c r="M4" s="57" t="s">
        <v>143</v>
      </c>
      <c r="N4" s="57" t="s">
        <v>144</v>
      </c>
      <c r="O4" s="57" t="s">
        <v>145</v>
      </c>
      <c r="P4" s="156" t="s">
        <v>235</v>
      </c>
      <c r="Q4" s="57" t="s">
        <v>132</v>
      </c>
      <c r="R4" s="57" t="s">
        <v>8</v>
      </c>
    </row>
    <row r="5" spans="1:18" s="58" customFormat="1" ht="16.5" customHeight="1">
      <c r="A5" s="96"/>
      <c r="B5" s="97"/>
      <c r="C5" s="98"/>
      <c r="D5" s="98"/>
      <c r="E5" s="99"/>
      <c r="F5" s="98"/>
      <c r="G5" s="98"/>
      <c r="H5" s="98"/>
      <c r="I5" s="98"/>
      <c r="J5" s="98"/>
      <c r="K5" s="98"/>
      <c r="L5" s="98"/>
      <c r="M5" s="98"/>
      <c r="N5" s="98"/>
      <c r="O5" s="98"/>
      <c r="P5" s="100"/>
      <c r="Q5" s="100"/>
      <c r="R5" s="100"/>
    </row>
    <row r="6" spans="1:18" s="56" customFormat="1" ht="32.25" customHeight="1">
      <c r="A6" s="101">
        <v>1</v>
      </c>
      <c r="B6" s="117" t="s">
        <v>98</v>
      </c>
      <c r="C6" s="117" t="s">
        <v>32</v>
      </c>
      <c r="D6" s="117" t="s">
        <v>26</v>
      </c>
      <c r="E6" s="150">
        <v>567</v>
      </c>
      <c r="F6" s="151">
        <v>8</v>
      </c>
      <c r="G6" s="151">
        <v>9</v>
      </c>
      <c r="H6" s="151">
        <v>9</v>
      </c>
      <c r="I6" s="151">
        <v>8</v>
      </c>
      <c r="J6" s="151">
        <v>10</v>
      </c>
      <c r="K6" s="151">
        <v>10</v>
      </c>
      <c r="L6" s="151">
        <v>8</v>
      </c>
      <c r="M6" s="151">
        <v>10</v>
      </c>
      <c r="N6" s="151">
        <v>9</v>
      </c>
      <c r="O6" s="151">
        <v>9</v>
      </c>
      <c r="P6" s="152"/>
      <c r="Q6" s="153">
        <f aca="true" t="shared" si="0" ref="Q6:Q13">SUM(F6:O6)</f>
        <v>90</v>
      </c>
      <c r="R6" s="154">
        <f aca="true" t="shared" si="1" ref="R6:R13">SUM(E6:O6)</f>
        <v>657</v>
      </c>
    </row>
    <row r="7" spans="1:18" s="56" customFormat="1" ht="32.25" customHeight="1">
      <c r="A7" s="101">
        <v>2</v>
      </c>
      <c r="B7" s="117" t="s">
        <v>208</v>
      </c>
      <c r="C7" s="117" t="s">
        <v>20</v>
      </c>
      <c r="D7" s="117" t="s">
        <v>23</v>
      </c>
      <c r="E7" s="150">
        <v>565</v>
      </c>
      <c r="F7" s="151">
        <v>9</v>
      </c>
      <c r="G7" s="151">
        <v>9</v>
      </c>
      <c r="H7" s="151">
        <v>7</v>
      </c>
      <c r="I7" s="151">
        <v>10</v>
      </c>
      <c r="J7" s="151">
        <v>9</v>
      </c>
      <c r="K7" s="151">
        <v>10</v>
      </c>
      <c r="L7" s="151">
        <v>9</v>
      </c>
      <c r="M7" s="151">
        <v>8</v>
      </c>
      <c r="N7" s="151">
        <v>9</v>
      </c>
      <c r="O7" s="151">
        <v>9</v>
      </c>
      <c r="P7" s="155">
        <v>10</v>
      </c>
      <c r="Q7" s="153">
        <f t="shared" si="0"/>
        <v>89</v>
      </c>
      <c r="R7" s="154">
        <f t="shared" si="1"/>
        <v>654</v>
      </c>
    </row>
    <row r="8" spans="1:18" s="56" customFormat="1" ht="32.25" customHeight="1">
      <c r="A8" s="101">
        <v>3</v>
      </c>
      <c r="B8" s="117" t="s">
        <v>231</v>
      </c>
      <c r="C8" s="117" t="s">
        <v>99</v>
      </c>
      <c r="D8" s="117" t="s">
        <v>100</v>
      </c>
      <c r="E8" s="150">
        <v>563</v>
      </c>
      <c r="F8" s="151">
        <v>9</v>
      </c>
      <c r="G8" s="151">
        <v>9</v>
      </c>
      <c r="H8" s="151">
        <v>10</v>
      </c>
      <c r="I8" s="151">
        <v>8</v>
      </c>
      <c r="J8" s="151">
        <v>9</v>
      </c>
      <c r="K8" s="151">
        <v>8</v>
      </c>
      <c r="L8" s="151">
        <v>9</v>
      </c>
      <c r="M8" s="151">
        <v>9</v>
      </c>
      <c r="N8" s="151">
        <v>10</v>
      </c>
      <c r="O8" s="151">
        <v>10</v>
      </c>
      <c r="P8" s="155">
        <v>8</v>
      </c>
      <c r="Q8" s="153">
        <f t="shared" si="0"/>
        <v>91</v>
      </c>
      <c r="R8" s="154">
        <f t="shared" si="1"/>
        <v>654</v>
      </c>
    </row>
    <row r="9" spans="1:18" s="56" customFormat="1" ht="32.25" customHeight="1">
      <c r="A9" s="147">
        <v>4</v>
      </c>
      <c r="B9" s="148" t="s">
        <v>103</v>
      </c>
      <c r="C9" s="148" t="s">
        <v>104</v>
      </c>
      <c r="D9" s="148" t="s">
        <v>16</v>
      </c>
      <c r="E9" s="149">
        <v>563</v>
      </c>
      <c r="F9" s="133">
        <v>7</v>
      </c>
      <c r="G9" s="133">
        <v>9</v>
      </c>
      <c r="H9" s="133">
        <v>8</v>
      </c>
      <c r="I9" s="133">
        <v>10</v>
      </c>
      <c r="J9" s="133">
        <v>10</v>
      </c>
      <c r="K9" s="133">
        <v>10</v>
      </c>
      <c r="L9" s="133">
        <v>9</v>
      </c>
      <c r="M9" s="133">
        <v>9</v>
      </c>
      <c r="N9" s="133">
        <v>9</v>
      </c>
      <c r="O9" s="133">
        <v>9</v>
      </c>
      <c r="P9" s="131"/>
      <c r="Q9" s="59">
        <f t="shared" si="0"/>
        <v>90</v>
      </c>
      <c r="R9" s="60">
        <f t="shared" si="1"/>
        <v>653</v>
      </c>
    </row>
    <row r="10" spans="1:18" s="56" customFormat="1" ht="32.25" customHeight="1">
      <c r="A10" s="147">
        <v>5</v>
      </c>
      <c r="B10" s="148" t="s">
        <v>214</v>
      </c>
      <c r="C10" s="148" t="s">
        <v>113</v>
      </c>
      <c r="D10" s="148" t="s">
        <v>86</v>
      </c>
      <c r="E10" s="149">
        <v>562</v>
      </c>
      <c r="F10" s="133">
        <v>9</v>
      </c>
      <c r="G10" s="133">
        <v>9</v>
      </c>
      <c r="H10" s="133">
        <v>10</v>
      </c>
      <c r="I10" s="133">
        <v>10</v>
      </c>
      <c r="J10" s="133">
        <v>8</v>
      </c>
      <c r="K10" s="133">
        <v>6</v>
      </c>
      <c r="L10" s="133">
        <v>7</v>
      </c>
      <c r="M10" s="133">
        <v>9</v>
      </c>
      <c r="N10" s="133">
        <v>10</v>
      </c>
      <c r="O10" s="133">
        <v>7</v>
      </c>
      <c r="P10" s="131"/>
      <c r="Q10" s="59">
        <f t="shared" si="0"/>
        <v>85</v>
      </c>
      <c r="R10" s="60">
        <f t="shared" si="1"/>
        <v>647</v>
      </c>
    </row>
    <row r="11" spans="1:18" s="56" customFormat="1" ht="32.25" customHeight="1">
      <c r="A11" s="147">
        <v>6</v>
      </c>
      <c r="B11" s="148" t="s">
        <v>110</v>
      </c>
      <c r="C11" s="148" t="s">
        <v>77</v>
      </c>
      <c r="D11" s="148" t="s">
        <v>51</v>
      </c>
      <c r="E11" s="149">
        <v>558</v>
      </c>
      <c r="F11" s="133">
        <v>10</v>
      </c>
      <c r="G11" s="133">
        <v>10</v>
      </c>
      <c r="H11" s="133">
        <v>7</v>
      </c>
      <c r="I11" s="133">
        <v>9</v>
      </c>
      <c r="J11" s="133">
        <v>10</v>
      </c>
      <c r="K11" s="133">
        <v>7</v>
      </c>
      <c r="L11" s="133">
        <v>9</v>
      </c>
      <c r="M11" s="133">
        <v>7</v>
      </c>
      <c r="N11" s="133">
        <v>10</v>
      </c>
      <c r="O11" s="133">
        <v>9</v>
      </c>
      <c r="P11" s="131"/>
      <c r="Q11" s="59">
        <f t="shared" si="0"/>
        <v>88</v>
      </c>
      <c r="R11" s="60">
        <f t="shared" si="1"/>
        <v>646</v>
      </c>
    </row>
    <row r="12" spans="1:18" s="56" customFormat="1" ht="32.25" customHeight="1">
      <c r="A12" s="147">
        <v>7</v>
      </c>
      <c r="B12" s="148" t="s">
        <v>120</v>
      </c>
      <c r="C12" s="148" t="s">
        <v>121</v>
      </c>
      <c r="D12" s="148" t="s">
        <v>11</v>
      </c>
      <c r="E12" s="149">
        <v>559</v>
      </c>
      <c r="F12" s="133">
        <v>9</v>
      </c>
      <c r="G12" s="133">
        <v>10</v>
      </c>
      <c r="H12" s="133">
        <v>7</v>
      </c>
      <c r="I12" s="133">
        <v>8</v>
      </c>
      <c r="J12" s="133">
        <v>9</v>
      </c>
      <c r="K12" s="133">
        <v>8</v>
      </c>
      <c r="L12" s="133">
        <v>9</v>
      </c>
      <c r="M12" s="133">
        <v>8</v>
      </c>
      <c r="N12" s="133">
        <v>8</v>
      </c>
      <c r="O12" s="133">
        <v>9</v>
      </c>
      <c r="P12" s="131"/>
      <c r="Q12" s="59">
        <f t="shared" si="0"/>
        <v>85</v>
      </c>
      <c r="R12" s="60">
        <f t="shared" si="1"/>
        <v>644</v>
      </c>
    </row>
    <row r="13" spans="1:18" s="56" customFormat="1" ht="32.25" customHeight="1">
      <c r="A13" s="147">
        <v>8</v>
      </c>
      <c r="B13" s="148" t="s">
        <v>229</v>
      </c>
      <c r="C13" s="148" t="s">
        <v>32</v>
      </c>
      <c r="D13" s="148" t="s">
        <v>23</v>
      </c>
      <c r="E13" s="149">
        <v>560</v>
      </c>
      <c r="F13" s="133">
        <v>9</v>
      </c>
      <c r="G13" s="133">
        <v>6</v>
      </c>
      <c r="H13" s="133">
        <v>9</v>
      </c>
      <c r="I13" s="133">
        <v>9</v>
      </c>
      <c r="J13" s="133">
        <v>9</v>
      </c>
      <c r="K13" s="133">
        <v>10</v>
      </c>
      <c r="L13" s="133">
        <v>9</v>
      </c>
      <c r="M13" s="133">
        <v>9</v>
      </c>
      <c r="N13" s="133">
        <v>0</v>
      </c>
      <c r="O13" s="133">
        <v>10</v>
      </c>
      <c r="P13" s="131"/>
      <c r="Q13" s="59">
        <f t="shared" si="0"/>
        <v>80</v>
      </c>
      <c r="R13" s="60">
        <f t="shared" si="1"/>
        <v>640</v>
      </c>
    </row>
    <row r="14" spans="1:19" s="68" customFormat="1" ht="54.75" customHeight="1">
      <c r="A14" s="67"/>
      <c r="B14" s="67"/>
      <c r="C14" s="61"/>
      <c r="D14" s="62"/>
      <c r="E14" s="63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5"/>
      <c r="S14" s="66"/>
    </row>
    <row r="15" spans="21:22" ht="15.75">
      <c r="U15" s="56"/>
      <c r="V15" s="56"/>
    </row>
    <row r="16" spans="21:22" ht="15.75">
      <c r="U16" s="56"/>
      <c r="V16" s="56"/>
    </row>
  </sheetData>
  <mergeCells count="3">
    <mergeCell ref="A1:S1"/>
    <mergeCell ref="A2:S2"/>
    <mergeCell ref="A3:S3"/>
  </mergeCells>
  <printOptions/>
  <pageMargins left="0.7874015748031497" right="0.7874015748031497" top="0.79" bottom="0.61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3">
      <selection activeCell="A7" sqref="A7:D13"/>
    </sheetView>
  </sheetViews>
  <sheetFormatPr defaultColWidth="11.421875" defaultRowHeight="12.75"/>
  <cols>
    <col min="1" max="1" width="4.8515625" style="0" customWidth="1"/>
    <col min="2" max="2" width="17.8515625" style="0" customWidth="1"/>
    <col min="3" max="4" width="11.28125" style="0" customWidth="1"/>
    <col min="5" max="7" width="4.140625" style="0" hidden="1" customWidth="1"/>
    <col min="8" max="8" width="9.7109375" style="0" customWidth="1"/>
    <col min="9" max="11" width="4.57421875" style="0" hidden="1" customWidth="1"/>
    <col min="12" max="12" width="6.421875" style="0" bestFit="1" customWidth="1"/>
    <col min="13" max="13" width="7.57421875" style="0" bestFit="1" customWidth="1"/>
  </cols>
  <sheetData>
    <row r="1" spans="1:14" ht="24" customHeight="1">
      <c r="A1" s="166" t="s">
        <v>163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2.5" customHeight="1">
      <c r="A2" s="167" t="s">
        <v>130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 customHeight="1">
      <c r="A3" s="161" t="s">
        <v>164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5.75">
      <c r="A4" s="54" t="s">
        <v>1</v>
      </c>
      <c r="B4" s="8" t="s">
        <v>4</v>
      </c>
      <c r="C4" s="8" t="s">
        <v>2</v>
      </c>
      <c r="D4" s="8" t="s">
        <v>3</v>
      </c>
      <c r="E4" s="8"/>
      <c r="F4" s="8"/>
      <c r="G4" s="8"/>
      <c r="H4" s="50" t="s">
        <v>131</v>
      </c>
      <c r="I4" s="50"/>
      <c r="J4" s="50"/>
      <c r="K4" s="50"/>
      <c r="L4" s="51" t="s">
        <v>133</v>
      </c>
      <c r="M4" s="51" t="s">
        <v>234</v>
      </c>
      <c r="N4" s="28" t="s">
        <v>8</v>
      </c>
    </row>
    <row r="5" spans="1:14" s="116" customFormat="1" ht="15.75">
      <c r="A5" s="109">
        <v>1</v>
      </c>
      <c r="B5" s="117" t="s">
        <v>23</v>
      </c>
      <c r="C5" s="110" t="s">
        <v>208</v>
      </c>
      <c r="D5" s="110" t="s">
        <v>20</v>
      </c>
      <c r="E5" s="111">
        <v>94</v>
      </c>
      <c r="F5" s="111">
        <v>93</v>
      </c>
      <c r="G5" s="111">
        <v>96</v>
      </c>
      <c r="H5" s="119">
        <f aca="true" t="shared" si="0" ref="H5:H37">SUM(G5,F5,E5)</f>
        <v>283</v>
      </c>
      <c r="I5" s="119">
        <v>95</v>
      </c>
      <c r="J5" s="119">
        <v>94</v>
      </c>
      <c r="K5" s="119">
        <v>93</v>
      </c>
      <c r="L5" s="119">
        <v>282</v>
      </c>
      <c r="M5" s="31">
        <f aca="true" t="shared" si="1" ref="M5:M37">SUM(H5+L5)</f>
        <v>565</v>
      </c>
      <c r="N5" s="28"/>
    </row>
    <row r="6" spans="1:14" s="116" customFormat="1" ht="15.75">
      <c r="A6" s="86"/>
      <c r="B6" s="118"/>
      <c r="C6" s="107" t="s">
        <v>229</v>
      </c>
      <c r="D6" s="107" t="s">
        <v>32</v>
      </c>
      <c r="E6" s="87">
        <v>91</v>
      </c>
      <c r="F6" s="87">
        <v>91</v>
      </c>
      <c r="G6" s="87">
        <v>95</v>
      </c>
      <c r="H6" s="120">
        <f t="shared" si="0"/>
        <v>277</v>
      </c>
      <c r="I6" s="120">
        <v>94</v>
      </c>
      <c r="J6" s="120">
        <v>96</v>
      </c>
      <c r="K6" s="120">
        <v>93</v>
      </c>
      <c r="L6" s="120">
        <f>SUM(I6:K6)</f>
        <v>283</v>
      </c>
      <c r="M6" s="17">
        <f t="shared" si="1"/>
        <v>560</v>
      </c>
      <c r="N6" s="28"/>
    </row>
    <row r="7" spans="1:14" s="116" customFormat="1" ht="15.75">
      <c r="A7" s="86"/>
      <c r="B7" s="118"/>
      <c r="C7" s="107" t="s">
        <v>215</v>
      </c>
      <c r="D7" s="107" t="s">
        <v>77</v>
      </c>
      <c r="E7" s="87">
        <v>90</v>
      </c>
      <c r="F7" s="87">
        <v>88</v>
      </c>
      <c r="G7" s="87">
        <v>92</v>
      </c>
      <c r="H7" s="120">
        <f t="shared" si="0"/>
        <v>270</v>
      </c>
      <c r="I7" s="120">
        <v>93</v>
      </c>
      <c r="J7" s="120">
        <v>94</v>
      </c>
      <c r="K7" s="120">
        <v>95</v>
      </c>
      <c r="L7" s="120">
        <v>282</v>
      </c>
      <c r="M7" s="17">
        <f t="shared" si="1"/>
        <v>552</v>
      </c>
      <c r="N7" s="28">
        <f>SUM(M5:M7)</f>
        <v>1677</v>
      </c>
    </row>
    <row r="8" spans="1:14" s="116" customFormat="1" ht="15.75">
      <c r="A8" s="86">
        <v>2</v>
      </c>
      <c r="B8" s="118" t="s">
        <v>16</v>
      </c>
      <c r="C8" s="102" t="s">
        <v>103</v>
      </c>
      <c r="D8" s="102" t="s">
        <v>104</v>
      </c>
      <c r="E8" s="87">
        <v>95</v>
      </c>
      <c r="F8" s="87">
        <v>91</v>
      </c>
      <c r="G8" s="87">
        <v>94</v>
      </c>
      <c r="H8" s="120">
        <f t="shared" si="0"/>
        <v>280</v>
      </c>
      <c r="I8" s="120">
        <v>94</v>
      </c>
      <c r="J8" s="120">
        <v>96</v>
      </c>
      <c r="K8" s="120">
        <v>93</v>
      </c>
      <c r="L8" s="120">
        <v>283</v>
      </c>
      <c r="M8" s="17">
        <f t="shared" si="1"/>
        <v>563</v>
      </c>
      <c r="N8" s="28"/>
    </row>
    <row r="9" spans="1:14" s="116" customFormat="1" ht="15.75">
      <c r="A9" s="86"/>
      <c r="B9" s="118"/>
      <c r="C9" s="107" t="s">
        <v>211</v>
      </c>
      <c r="D9" s="107" t="s">
        <v>37</v>
      </c>
      <c r="E9" s="87">
        <v>86</v>
      </c>
      <c r="F9" s="87">
        <v>90</v>
      </c>
      <c r="G9" s="87">
        <v>94</v>
      </c>
      <c r="H9" s="120">
        <f t="shared" si="0"/>
        <v>270</v>
      </c>
      <c r="I9" s="120">
        <v>95</v>
      </c>
      <c r="J9" s="120">
        <v>97</v>
      </c>
      <c r="K9" s="120">
        <v>95</v>
      </c>
      <c r="L9" s="120">
        <v>287</v>
      </c>
      <c r="M9" s="17">
        <f t="shared" si="1"/>
        <v>557</v>
      </c>
      <c r="N9" s="28"/>
    </row>
    <row r="10" spans="1:14" s="116" customFormat="1" ht="15.75">
      <c r="A10" s="86"/>
      <c r="B10" s="118"/>
      <c r="C10" s="107" t="s">
        <v>96</v>
      </c>
      <c r="D10" s="107" t="s">
        <v>97</v>
      </c>
      <c r="E10" s="87">
        <v>91</v>
      </c>
      <c r="F10" s="87">
        <v>93</v>
      </c>
      <c r="G10" s="87">
        <v>94</v>
      </c>
      <c r="H10" s="120">
        <f t="shared" si="0"/>
        <v>278</v>
      </c>
      <c r="I10" s="120">
        <v>92</v>
      </c>
      <c r="J10" s="120">
        <v>90</v>
      </c>
      <c r="K10" s="120">
        <v>90</v>
      </c>
      <c r="L10" s="120">
        <f>SUM(I10:K10)</f>
        <v>272</v>
      </c>
      <c r="M10" s="17">
        <f t="shared" si="1"/>
        <v>550</v>
      </c>
      <c r="N10" s="28">
        <f>SUM(M8:M10)</f>
        <v>1670</v>
      </c>
    </row>
    <row r="11" spans="1:14" ht="17.25" customHeight="1">
      <c r="A11" s="109">
        <v>3</v>
      </c>
      <c r="B11" s="117" t="s">
        <v>26</v>
      </c>
      <c r="C11" s="110" t="s">
        <v>98</v>
      </c>
      <c r="D11" s="110" t="s">
        <v>32</v>
      </c>
      <c r="E11" s="111">
        <v>95</v>
      </c>
      <c r="F11" s="111">
        <v>92</v>
      </c>
      <c r="G11" s="111">
        <v>93</v>
      </c>
      <c r="H11" s="119">
        <f t="shared" si="0"/>
        <v>280</v>
      </c>
      <c r="I11" s="119">
        <v>98</v>
      </c>
      <c r="J11" s="119">
        <v>96</v>
      </c>
      <c r="K11" s="119">
        <v>93</v>
      </c>
      <c r="L11" s="119">
        <v>287</v>
      </c>
      <c r="M11" s="31">
        <f t="shared" si="1"/>
        <v>567</v>
      </c>
      <c r="N11" s="28"/>
    </row>
    <row r="12" spans="1:14" ht="17.25" customHeight="1">
      <c r="A12" s="86"/>
      <c r="B12" s="118"/>
      <c r="C12" s="107" t="s">
        <v>205</v>
      </c>
      <c r="D12" s="107" t="s">
        <v>104</v>
      </c>
      <c r="E12" s="87">
        <v>87</v>
      </c>
      <c r="F12" s="87">
        <v>86</v>
      </c>
      <c r="G12" s="87">
        <v>86</v>
      </c>
      <c r="H12" s="120">
        <f t="shared" si="0"/>
        <v>259</v>
      </c>
      <c r="I12" s="120">
        <v>94</v>
      </c>
      <c r="J12" s="120">
        <v>98</v>
      </c>
      <c r="K12" s="120">
        <v>91</v>
      </c>
      <c r="L12" s="120">
        <v>283</v>
      </c>
      <c r="M12" s="17">
        <f t="shared" si="1"/>
        <v>542</v>
      </c>
      <c r="N12" s="28"/>
    </row>
    <row r="13" spans="1:14" ht="17.25" customHeight="1">
      <c r="A13" s="86"/>
      <c r="B13" s="118"/>
      <c r="C13" s="107" t="s">
        <v>124</v>
      </c>
      <c r="D13" s="107" t="s">
        <v>125</v>
      </c>
      <c r="E13" s="87">
        <v>83</v>
      </c>
      <c r="F13" s="87">
        <v>84</v>
      </c>
      <c r="G13" s="87">
        <v>87</v>
      </c>
      <c r="H13" s="120">
        <f t="shared" si="0"/>
        <v>254</v>
      </c>
      <c r="I13" s="120">
        <v>96</v>
      </c>
      <c r="J13" s="120">
        <v>94</v>
      </c>
      <c r="K13" s="120">
        <v>89</v>
      </c>
      <c r="L13" s="120">
        <f>SUM(I13:K13)</f>
        <v>279</v>
      </c>
      <c r="M13" s="17">
        <f t="shared" si="1"/>
        <v>533</v>
      </c>
      <c r="N13" s="28">
        <f>SUM(M11:M13)</f>
        <v>1642</v>
      </c>
    </row>
    <row r="14" spans="1:14" ht="17.25" customHeight="1">
      <c r="A14" s="86">
        <v>4</v>
      </c>
      <c r="B14" s="118" t="s">
        <v>11</v>
      </c>
      <c r="C14" s="102" t="s">
        <v>120</v>
      </c>
      <c r="D14" s="102" t="s">
        <v>121</v>
      </c>
      <c r="E14" s="87">
        <v>89</v>
      </c>
      <c r="F14" s="87">
        <v>87</v>
      </c>
      <c r="G14" s="87">
        <v>92</v>
      </c>
      <c r="H14" s="120">
        <f t="shared" si="0"/>
        <v>268</v>
      </c>
      <c r="I14" s="120">
        <v>98</v>
      </c>
      <c r="J14" s="120">
        <v>96</v>
      </c>
      <c r="K14" s="120">
        <v>97</v>
      </c>
      <c r="L14" s="120">
        <v>291</v>
      </c>
      <c r="M14" s="17">
        <f t="shared" si="1"/>
        <v>559</v>
      </c>
      <c r="N14" s="28"/>
    </row>
    <row r="15" spans="1:14" ht="17.25" customHeight="1">
      <c r="A15" s="86"/>
      <c r="B15" s="118"/>
      <c r="C15" s="107" t="s">
        <v>216</v>
      </c>
      <c r="D15" s="107" t="s">
        <v>217</v>
      </c>
      <c r="E15" s="87">
        <v>91</v>
      </c>
      <c r="F15" s="87">
        <v>92</v>
      </c>
      <c r="G15" s="87">
        <v>92</v>
      </c>
      <c r="H15" s="120">
        <f t="shared" si="0"/>
        <v>275</v>
      </c>
      <c r="I15" s="120">
        <v>87</v>
      </c>
      <c r="J15" s="120">
        <v>90</v>
      </c>
      <c r="K15" s="120">
        <v>89</v>
      </c>
      <c r="L15" s="120">
        <f>SUM(I15:K15)</f>
        <v>266</v>
      </c>
      <c r="M15" s="17">
        <f t="shared" si="1"/>
        <v>541</v>
      </c>
      <c r="N15" s="28"/>
    </row>
    <row r="16" spans="1:14" s="116" customFormat="1" ht="15.75">
      <c r="A16" s="86"/>
      <c r="B16" s="118"/>
      <c r="C16" s="107" t="s">
        <v>127</v>
      </c>
      <c r="D16" s="107" t="s">
        <v>128</v>
      </c>
      <c r="E16" s="87">
        <v>81</v>
      </c>
      <c r="F16" s="87">
        <v>80</v>
      </c>
      <c r="G16" s="87">
        <v>83</v>
      </c>
      <c r="H16" s="120">
        <f t="shared" si="0"/>
        <v>244</v>
      </c>
      <c r="I16" s="120">
        <v>94</v>
      </c>
      <c r="J16" s="120">
        <v>90</v>
      </c>
      <c r="K16" s="120">
        <v>95</v>
      </c>
      <c r="L16" s="120">
        <f>SUM(I16:K16)</f>
        <v>279</v>
      </c>
      <c r="M16" s="17">
        <f t="shared" si="1"/>
        <v>523</v>
      </c>
      <c r="N16" s="28">
        <f>SUM(M14:M16)</f>
        <v>1623</v>
      </c>
    </row>
    <row r="17" spans="1:14" s="116" customFormat="1" ht="15.75">
      <c r="A17" s="109">
        <v>5</v>
      </c>
      <c r="B17" s="118" t="s">
        <v>51</v>
      </c>
      <c r="C17" s="107" t="s">
        <v>110</v>
      </c>
      <c r="D17" s="107" t="s">
        <v>77</v>
      </c>
      <c r="E17" s="87">
        <v>89</v>
      </c>
      <c r="F17" s="87">
        <v>94</v>
      </c>
      <c r="G17" s="87">
        <v>91</v>
      </c>
      <c r="H17" s="120">
        <f t="shared" si="0"/>
        <v>274</v>
      </c>
      <c r="I17" s="120">
        <v>94</v>
      </c>
      <c r="J17" s="120">
        <v>96</v>
      </c>
      <c r="K17" s="120">
        <v>94</v>
      </c>
      <c r="L17" s="120">
        <f>SUM(I17:K17)</f>
        <v>284</v>
      </c>
      <c r="M17" s="17">
        <f t="shared" si="1"/>
        <v>558</v>
      </c>
      <c r="N17" s="28"/>
    </row>
    <row r="18" spans="1:14" s="116" customFormat="1" ht="15.75">
      <c r="A18" s="86"/>
      <c r="B18" s="118"/>
      <c r="C18" s="107" t="s">
        <v>122</v>
      </c>
      <c r="D18" s="107" t="s">
        <v>123</v>
      </c>
      <c r="E18" s="87">
        <v>91</v>
      </c>
      <c r="F18" s="87">
        <v>92</v>
      </c>
      <c r="G18" s="87">
        <v>88</v>
      </c>
      <c r="H18" s="120">
        <f t="shared" si="0"/>
        <v>271</v>
      </c>
      <c r="I18" s="120">
        <v>93</v>
      </c>
      <c r="J18" s="120">
        <v>84</v>
      </c>
      <c r="K18" s="120">
        <v>90</v>
      </c>
      <c r="L18" s="120">
        <v>267</v>
      </c>
      <c r="M18" s="17">
        <f t="shared" si="1"/>
        <v>538</v>
      </c>
      <c r="N18" s="28"/>
    </row>
    <row r="19" spans="1:14" s="116" customFormat="1" ht="15.75">
      <c r="A19" s="86"/>
      <c r="B19" s="118"/>
      <c r="C19" s="107" t="s">
        <v>219</v>
      </c>
      <c r="D19" s="107" t="s">
        <v>220</v>
      </c>
      <c r="E19" s="87">
        <v>83</v>
      </c>
      <c r="F19" s="87">
        <v>85</v>
      </c>
      <c r="G19" s="87">
        <v>90</v>
      </c>
      <c r="H19" s="120">
        <f t="shared" si="0"/>
        <v>258</v>
      </c>
      <c r="I19" s="120">
        <v>79</v>
      </c>
      <c r="J19" s="120">
        <v>94</v>
      </c>
      <c r="K19" s="120">
        <v>93</v>
      </c>
      <c r="L19" s="120">
        <f>SUM(I19:K19)</f>
        <v>266</v>
      </c>
      <c r="M19" s="17">
        <f t="shared" si="1"/>
        <v>524</v>
      </c>
      <c r="N19" s="28">
        <f>SUM(M17:M19)</f>
        <v>1620</v>
      </c>
    </row>
    <row r="20" spans="1:14" s="116" customFormat="1" ht="15.75">
      <c r="A20" s="86">
        <v>6</v>
      </c>
      <c r="B20" s="117" t="s">
        <v>100</v>
      </c>
      <c r="C20" s="110" t="s">
        <v>231</v>
      </c>
      <c r="D20" s="110" t="s">
        <v>99</v>
      </c>
      <c r="E20" s="111">
        <v>89</v>
      </c>
      <c r="F20" s="111">
        <v>95</v>
      </c>
      <c r="G20" s="111">
        <v>95</v>
      </c>
      <c r="H20" s="119">
        <f t="shared" si="0"/>
        <v>279</v>
      </c>
      <c r="I20" s="119">
        <v>95</v>
      </c>
      <c r="J20" s="119">
        <v>94</v>
      </c>
      <c r="K20" s="119">
        <v>95</v>
      </c>
      <c r="L20" s="119">
        <v>284</v>
      </c>
      <c r="M20" s="31">
        <f t="shared" si="1"/>
        <v>563</v>
      </c>
      <c r="N20" s="28"/>
    </row>
    <row r="21" spans="1:14" s="116" customFormat="1" ht="15.75">
      <c r="A21" s="86"/>
      <c r="B21" s="118"/>
      <c r="C21" s="107" t="s">
        <v>79</v>
      </c>
      <c r="D21" s="107" t="s">
        <v>80</v>
      </c>
      <c r="E21" s="87">
        <v>90</v>
      </c>
      <c r="F21" s="87">
        <v>87</v>
      </c>
      <c r="G21" s="87">
        <v>87</v>
      </c>
      <c r="H21" s="120">
        <f t="shared" si="0"/>
        <v>264</v>
      </c>
      <c r="I21" s="120">
        <v>84</v>
      </c>
      <c r="J21" s="120">
        <v>91</v>
      </c>
      <c r="K21" s="120">
        <v>88</v>
      </c>
      <c r="L21" s="120">
        <f>SUM(I21:K21)</f>
        <v>263</v>
      </c>
      <c r="M21" s="17">
        <f t="shared" si="1"/>
        <v>527</v>
      </c>
      <c r="N21" s="28"/>
    </row>
    <row r="22" spans="1:14" s="116" customFormat="1" ht="15.75">
      <c r="A22" s="86"/>
      <c r="B22" s="118"/>
      <c r="C22" s="107" t="s">
        <v>118</v>
      </c>
      <c r="D22" s="107" t="s">
        <v>119</v>
      </c>
      <c r="E22" s="87">
        <v>91</v>
      </c>
      <c r="F22" s="87">
        <v>90</v>
      </c>
      <c r="G22" s="87">
        <v>93</v>
      </c>
      <c r="H22" s="120">
        <f t="shared" si="0"/>
        <v>274</v>
      </c>
      <c r="I22" s="120">
        <v>91</v>
      </c>
      <c r="J22" s="120">
        <v>81</v>
      </c>
      <c r="K22" s="120">
        <v>81</v>
      </c>
      <c r="L22" s="120">
        <v>253</v>
      </c>
      <c r="M22" s="17">
        <f t="shared" si="1"/>
        <v>527</v>
      </c>
      <c r="N22" s="28">
        <f>SUM(M20:M22)</f>
        <v>1617</v>
      </c>
    </row>
    <row r="23" spans="1:14" s="116" customFormat="1" ht="15.75">
      <c r="A23" s="109">
        <v>7</v>
      </c>
      <c r="B23" s="118" t="s">
        <v>86</v>
      </c>
      <c r="C23" s="107" t="s">
        <v>214</v>
      </c>
      <c r="D23" s="107" t="s">
        <v>113</v>
      </c>
      <c r="E23" s="87">
        <v>91</v>
      </c>
      <c r="F23" s="87">
        <v>93</v>
      </c>
      <c r="G23" s="87">
        <v>95</v>
      </c>
      <c r="H23" s="120">
        <f t="shared" si="0"/>
        <v>279</v>
      </c>
      <c r="I23" s="120">
        <v>92</v>
      </c>
      <c r="J23" s="120">
        <v>97</v>
      </c>
      <c r="K23" s="120">
        <v>94</v>
      </c>
      <c r="L23" s="120">
        <v>283</v>
      </c>
      <c r="M23" s="17">
        <f t="shared" si="1"/>
        <v>562</v>
      </c>
      <c r="N23" s="28"/>
    </row>
    <row r="24" spans="1:14" s="116" customFormat="1" ht="15.75">
      <c r="A24" s="86"/>
      <c r="B24" s="118"/>
      <c r="C24" s="107" t="s">
        <v>91</v>
      </c>
      <c r="D24" s="107" t="s">
        <v>92</v>
      </c>
      <c r="E24" s="87">
        <v>85</v>
      </c>
      <c r="F24" s="87">
        <v>84</v>
      </c>
      <c r="G24" s="87">
        <v>82</v>
      </c>
      <c r="H24" s="120">
        <f t="shared" si="0"/>
        <v>251</v>
      </c>
      <c r="I24" s="120">
        <v>92</v>
      </c>
      <c r="J24" s="120">
        <v>93</v>
      </c>
      <c r="K24" s="120">
        <v>93</v>
      </c>
      <c r="L24" s="120">
        <v>278</v>
      </c>
      <c r="M24" s="17">
        <f t="shared" si="1"/>
        <v>529</v>
      </c>
      <c r="N24" s="28"/>
    </row>
    <row r="25" spans="1:14" s="116" customFormat="1" ht="15.75">
      <c r="A25" s="86"/>
      <c r="B25" s="118"/>
      <c r="C25" s="107" t="s">
        <v>88</v>
      </c>
      <c r="D25" s="107" t="s">
        <v>28</v>
      </c>
      <c r="E25" s="87">
        <v>87</v>
      </c>
      <c r="F25" s="87">
        <v>86</v>
      </c>
      <c r="G25" s="87">
        <v>85</v>
      </c>
      <c r="H25" s="120">
        <f t="shared" si="0"/>
        <v>258</v>
      </c>
      <c r="I25" s="120">
        <v>86</v>
      </c>
      <c r="J25" s="120">
        <v>80</v>
      </c>
      <c r="K25" s="120">
        <v>84</v>
      </c>
      <c r="L25" s="120">
        <v>250</v>
      </c>
      <c r="M25" s="17">
        <f t="shared" si="1"/>
        <v>508</v>
      </c>
      <c r="N25" s="28">
        <f>SUM(M23:M25)</f>
        <v>1599</v>
      </c>
    </row>
    <row r="26" spans="1:14" s="116" customFormat="1" ht="15.75">
      <c r="A26" s="86">
        <v>8</v>
      </c>
      <c r="B26" s="118" t="s">
        <v>65</v>
      </c>
      <c r="C26" s="107" t="s">
        <v>232</v>
      </c>
      <c r="D26" s="107" t="s">
        <v>108</v>
      </c>
      <c r="E26" s="87">
        <v>92</v>
      </c>
      <c r="F26" s="87">
        <v>83</v>
      </c>
      <c r="G26" s="87">
        <v>93</v>
      </c>
      <c r="H26" s="120">
        <f t="shared" si="0"/>
        <v>268</v>
      </c>
      <c r="I26" s="120">
        <v>90</v>
      </c>
      <c r="J26" s="120">
        <v>97</v>
      </c>
      <c r="K26" s="120">
        <v>91</v>
      </c>
      <c r="L26" s="120">
        <v>278</v>
      </c>
      <c r="M26" s="17">
        <f t="shared" si="1"/>
        <v>546</v>
      </c>
      <c r="N26" s="28"/>
    </row>
    <row r="27" spans="1:14" s="116" customFormat="1" ht="15.75">
      <c r="A27" s="86"/>
      <c r="B27" s="118"/>
      <c r="C27" s="107" t="s">
        <v>41</v>
      </c>
      <c r="D27" s="107" t="s">
        <v>227</v>
      </c>
      <c r="E27" s="87">
        <v>88</v>
      </c>
      <c r="F27" s="87">
        <v>87</v>
      </c>
      <c r="G27" s="87">
        <v>85</v>
      </c>
      <c r="H27" s="120">
        <f t="shared" si="0"/>
        <v>260</v>
      </c>
      <c r="I27" s="120">
        <v>85</v>
      </c>
      <c r="J27" s="120">
        <v>90</v>
      </c>
      <c r="K27" s="120">
        <v>85</v>
      </c>
      <c r="L27" s="120">
        <f>SUM(I27:K27)</f>
        <v>260</v>
      </c>
      <c r="M27" s="17">
        <f t="shared" si="1"/>
        <v>520</v>
      </c>
      <c r="N27" s="28"/>
    </row>
    <row r="28" spans="1:14" s="116" customFormat="1" ht="15.75">
      <c r="A28" s="86"/>
      <c r="B28" s="118"/>
      <c r="C28" s="107" t="s">
        <v>116</v>
      </c>
      <c r="D28" s="107" t="s">
        <v>117</v>
      </c>
      <c r="E28" s="87">
        <v>83</v>
      </c>
      <c r="F28" s="87">
        <v>85</v>
      </c>
      <c r="G28" s="87">
        <v>86</v>
      </c>
      <c r="H28" s="120">
        <f t="shared" si="0"/>
        <v>254</v>
      </c>
      <c r="I28" s="120">
        <v>85</v>
      </c>
      <c r="J28" s="120">
        <v>87</v>
      </c>
      <c r="K28" s="120">
        <v>89</v>
      </c>
      <c r="L28" s="120">
        <f>SUM(I28:K28)</f>
        <v>261</v>
      </c>
      <c r="M28" s="17">
        <f t="shared" si="1"/>
        <v>515</v>
      </c>
      <c r="N28" s="28">
        <f>SUM(M26:M28)</f>
        <v>1581</v>
      </c>
    </row>
    <row r="29" spans="1:14" s="116" customFormat="1" ht="15.75">
      <c r="A29" s="109">
        <v>9</v>
      </c>
      <c r="B29" s="118" t="s">
        <v>38</v>
      </c>
      <c r="C29" s="107" t="s">
        <v>111</v>
      </c>
      <c r="D29" s="107" t="s">
        <v>112</v>
      </c>
      <c r="E29" s="87">
        <v>91</v>
      </c>
      <c r="F29" s="87">
        <v>88</v>
      </c>
      <c r="G29" s="87">
        <v>87</v>
      </c>
      <c r="H29" s="120">
        <f t="shared" si="0"/>
        <v>266</v>
      </c>
      <c r="I29" s="120">
        <v>96</v>
      </c>
      <c r="J29" s="120">
        <v>95</v>
      </c>
      <c r="K29" s="120">
        <v>90</v>
      </c>
      <c r="L29" s="120">
        <v>281</v>
      </c>
      <c r="M29" s="17">
        <f t="shared" si="1"/>
        <v>547</v>
      </c>
      <c r="N29" s="28"/>
    </row>
    <row r="30" spans="1:14" s="116" customFormat="1" ht="15.75">
      <c r="A30" s="86"/>
      <c r="B30" s="118"/>
      <c r="C30" s="107" t="s">
        <v>218</v>
      </c>
      <c r="D30" s="107" t="s">
        <v>20</v>
      </c>
      <c r="E30" s="87">
        <v>86</v>
      </c>
      <c r="F30" s="87">
        <v>83</v>
      </c>
      <c r="G30" s="87">
        <v>88</v>
      </c>
      <c r="H30" s="120">
        <f t="shared" si="0"/>
        <v>257</v>
      </c>
      <c r="I30" s="120">
        <v>88</v>
      </c>
      <c r="J30" s="120">
        <v>88</v>
      </c>
      <c r="K30" s="120">
        <v>92</v>
      </c>
      <c r="L30" s="120">
        <f>SUM(I30:K30)</f>
        <v>268</v>
      </c>
      <c r="M30" s="17">
        <f t="shared" si="1"/>
        <v>525</v>
      </c>
      <c r="N30" s="28"/>
    </row>
    <row r="31" spans="1:14" s="116" customFormat="1" ht="15.75">
      <c r="A31" s="86"/>
      <c r="B31" s="118"/>
      <c r="C31" s="107" t="s">
        <v>225</v>
      </c>
      <c r="D31" s="107" t="s">
        <v>179</v>
      </c>
      <c r="E31" s="87">
        <v>80</v>
      </c>
      <c r="F31" s="87">
        <v>84</v>
      </c>
      <c r="G31" s="87">
        <v>89</v>
      </c>
      <c r="H31" s="120">
        <f t="shared" si="0"/>
        <v>253</v>
      </c>
      <c r="I31" s="120">
        <v>84</v>
      </c>
      <c r="J31" s="120">
        <v>83</v>
      </c>
      <c r="K31" s="120">
        <v>86</v>
      </c>
      <c r="L31" s="120">
        <f>SUM(I31:K31)</f>
        <v>253</v>
      </c>
      <c r="M31" s="17">
        <f t="shared" si="1"/>
        <v>506</v>
      </c>
      <c r="N31" s="28">
        <f>SUM(M29:M31)</f>
        <v>1578</v>
      </c>
    </row>
    <row r="32" spans="1:14" ht="17.25" customHeight="1">
      <c r="A32" s="86">
        <v>10</v>
      </c>
      <c r="B32" s="118" t="s">
        <v>107</v>
      </c>
      <c r="C32" s="107" t="s">
        <v>114</v>
      </c>
      <c r="D32" s="107" t="s">
        <v>115</v>
      </c>
      <c r="E32" s="87">
        <v>86</v>
      </c>
      <c r="F32" s="87">
        <v>83</v>
      </c>
      <c r="G32" s="87">
        <v>91</v>
      </c>
      <c r="H32" s="120">
        <f t="shared" si="0"/>
        <v>260</v>
      </c>
      <c r="I32" s="120">
        <v>91</v>
      </c>
      <c r="J32" s="120">
        <v>94</v>
      </c>
      <c r="K32" s="120">
        <v>91</v>
      </c>
      <c r="L32" s="120">
        <f>SUM(I32:K32)</f>
        <v>276</v>
      </c>
      <c r="M32" s="17">
        <f t="shared" si="1"/>
        <v>536</v>
      </c>
      <c r="N32" s="28"/>
    </row>
    <row r="33" spans="1:14" ht="17.25" customHeight="1">
      <c r="A33" s="86"/>
      <c r="B33" s="118"/>
      <c r="C33" s="107" t="s">
        <v>224</v>
      </c>
      <c r="D33" s="107" t="s">
        <v>126</v>
      </c>
      <c r="E33" s="87">
        <v>84</v>
      </c>
      <c r="F33" s="87">
        <v>90</v>
      </c>
      <c r="G33" s="87">
        <v>74</v>
      </c>
      <c r="H33" s="120">
        <f t="shared" si="0"/>
        <v>248</v>
      </c>
      <c r="I33" s="120">
        <v>90</v>
      </c>
      <c r="J33" s="120">
        <v>89</v>
      </c>
      <c r="K33" s="120">
        <v>95</v>
      </c>
      <c r="L33" s="120">
        <f>SUM(I33:K33)</f>
        <v>274</v>
      </c>
      <c r="M33" s="17">
        <f t="shared" si="1"/>
        <v>522</v>
      </c>
      <c r="N33" s="28"/>
    </row>
    <row r="34" spans="1:14" ht="17.25" customHeight="1">
      <c r="A34" s="86"/>
      <c r="B34" s="118"/>
      <c r="C34" s="107" t="s">
        <v>223</v>
      </c>
      <c r="D34" s="107" t="s">
        <v>97</v>
      </c>
      <c r="E34" s="87">
        <v>74</v>
      </c>
      <c r="F34" s="87">
        <v>80</v>
      </c>
      <c r="G34" s="87">
        <v>80</v>
      </c>
      <c r="H34" s="120">
        <f t="shared" si="0"/>
        <v>234</v>
      </c>
      <c r="I34" s="120">
        <v>90</v>
      </c>
      <c r="J34" s="120">
        <v>88</v>
      </c>
      <c r="K34" s="120">
        <v>96</v>
      </c>
      <c r="L34" s="120">
        <f>SUM(I34:K34)</f>
        <v>274</v>
      </c>
      <c r="M34" s="17">
        <f t="shared" si="1"/>
        <v>508</v>
      </c>
      <c r="N34" s="28">
        <f>SUM(M32:M34)</f>
        <v>1566</v>
      </c>
    </row>
    <row r="35" spans="1:14" s="116" customFormat="1" ht="15.75">
      <c r="A35" s="109">
        <v>11</v>
      </c>
      <c r="B35" s="118" t="s">
        <v>176</v>
      </c>
      <c r="C35" s="107" t="s">
        <v>212</v>
      </c>
      <c r="D35" s="107" t="s">
        <v>213</v>
      </c>
      <c r="E35" s="87">
        <v>87</v>
      </c>
      <c r="F35" s="87">
        <v>89</v>
      </c>
      <c r="G35" s="87">
        <v>85</v>
      </c>
      <c r="H35" s="120">
        <f t="shared" si="0"/>
        <v>261</v>
      </c>
      <c r="I35" s="120">
        <v>87</v>
      </c>
      <c r="J35" s="120">
        <v>89</v>
      </c>
      <c r="K35" s="120">
        <v>85</v>
      </c>
      <c r="L35" s="120">
        <v>261</v>
      </c>
      <c r="M35" s="17">
        <f t="shared" si="1"/>
        <v>522</v>
      </c>
      <c r="N35" s="28"/>
    </row>
    <row r="36" spans="1:14" s="116" customFormat="1" ht="15.75">
      <c r="A36" s="86"/>
      <c r="B36" s="118"/>
      <c r="C36" s="107" t="s">
        <v>209</v>
      </c>
      <c r="D36" s="107" t="s">
        <v>210</v>
      </c>
      <c r="E36" s="87">
        <v>91</v>
      </c>
      <c r="F36" s="87">
        <v>86</v>
      </c>
      <c r="G36" s="87">
        <v>87</v>
      </c>
      <c r="H36" s="120">
        <f t="shared" si="0"/>
        <v>264</v>
      </c>
      <c r="I36" s="120">
        <v>80</v>
      </c>
      <c r="J36" s="120">
        <v>91</v>
      </c>
      <c r="K36" s="120">
        <v>85</v>
      </c>
      <c r="L36" s="120">
        <v>256</v>
      </c>
      <c r="M36" s="17">
        <f t="shared" si="1"/>
        <v>520</v>
      </c>
      <c r="N36" s="28"/>
    </row>
    <row r="37" spans="1:14" s="116" customFormat="1" ht="15.75">
      <c r="A37" s="86"/>
      <c r="B37" s="118"/>
      <c r="C37" s="107" t="s">
        <v>221</v>
      </c>
      <c r="D37" s="107" t="s">
        <v>222</v>
      </c>
      <c r="E37" s="87">
        <v>90</v>
      </c>
      <c r="F37" s="87">
        <v>86</v>
      </c>
      <c r="G37" s="87">
        <v>79</v>
      </c>
      <c r="H37" s="120">
        <f t="shared" si="0"/>
        <v>255</v>
      </c>
      <c r="I37" s="120">
        <v>94</v>
      </c>
      <c r="J37" s="120">
        <v>80</v>
      </c>
      <c r="K37" s="120">
        <v>90</v>
      </c>
      <c r="L37" s="120">
        <f>SUM(I37:K37)</f>
        <v>264</v>
      </c>
      <c r="M37" s="17">
        <f t="shared" si="1"/>
        <v>519</v>
      </c>
      <c r="N37" s="28">
        <f>SUM(M35:M37)</f>
        <v>1561</v>
      </c>
    </row>
  </sheetData>
  <mergeCells count="3">
    <mergeCell ref="A1:N1"/>
    <mergeCell ref="A2:N2"/>
    <mergeCell ref="A3:N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Anrain</dc:creator>
  <cp:keywords/>
  <dc:description/>
  <cp:lastModifiedBy>Friedl</cp:lastModifiedBy>
  <cp:lastPrinted>2007-10-06T18:59:52Z</cp:lastPrinted>
  <dcterms:created xsi:type="dcterms:W3CDTF">2006-09-30T20:03:58Z</dcterms:created>
  <dcterms:modified xsi:type="dcterms:W3CDTF">2007-10-06T19:01:40Z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-1686444360</vt:i4>
  </property>
  <property fmtid="{D5CDD505-2E9C-101B-9397-08002B2CF9AE}" pid="3" name="_EmailSubject">
    <vt:lpwstr>IVC-Finale</vt:lpwstr>
  </property>
  <property fmtid="{D5CDD505-2E9C-101B-9397-08002B2CF9AE}" pid="4" name="_AuthorEmail">
    <vt:lpwstr>friedl.anrain@chello.at</vt:lpwstr>
  </property>
  <property fmtid="{D5CDD505-2E9C-101B-9397-08002B2CF9AE}" pid="5" name="_AuthorEmailDisplayName">
    <vt:lpwstr>Friedl Anrain</vt:lpwstr>
  </property>
</Properties>
</file>